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66925"/>
  <mc:AlternateContent xmlns:mc="http://schemas.openxmlformats.org/markup-compatibility/2006">
    <mc:Choice Requires="x15">
      <x15ac:absPath xmlns:x15ac="http://schemas.microsoft.com/office/spreadsheetml/2010/11/ac" url="K:\HL_BayZen\6 AGs\AG THG-Bilanzierung\BayCalc 2.1\richtige Version\"/>
    </mc:Choice>
  </mc:AlternateContent>
  <xr:revisionPtr revIDLastSave="0" documentId="8_{1E1D90DF-1E19-4E4E-8147-147C2ACFC847}" xr6:coauthVersionLast="47" xr6:coauthVersionMax="47" xr10:uidLastSave="{00000000-0000-0000-0000-000000000000}"/>
  <bookViews>
    <workbookView xWindow="-120" yWindow="-120" windowWidth="25440" windowHeight="15270" tabRatio="946" activeTab="2" xr2:uid="{563E1C1D-4B99-49D8-AC31-66555D05D8CB}"/>
  </bookViews>
  <sheets>
    <sheet name="Verbundene Einheit" sheetId="6" r:id="rId1"/>
    <sheet name="Wesentlichkeit" sheetId="34" r:id="rId2"/>
    <sheet name="Datenunsicherheit" sheetId="7" r:id="rId3"/>
    <sheet name="Verbesserungsvorschläge" sheetId="9" r:id="rId4"/>
  </sheets>
  <definedNames>
    <definedName name="Duales_Reporting">#REF!</definedName>
    <definedName name="Gesamtemissionen">#REF!</definedName>
    <definedName name="Gesamtemissionen_nach_Kategorie">#REF!</definedName>
    <definedName name="Hauptcampus_Gebäude">#REF!</definedName>
    <definedName name="Info_Energie">#REF!</definedName>
    <definedName name="Info_Stromtarif">#REF!</definedName>
    <definedName name="Mensa">#REF!</definedName>
    <definedName name="Stromtarif01">#REF!</definedName>
    <definedName name="Stromtarif02">#REF!</definedName>
    <definedName name="Stromtarif03">#REF!</definedName>
    <definedName name="Stromtarif04">#REF!</definedName>
    <definedName name="Stromtarif05">#REF!</definedName>
    <definedName name="Stromtarif06">#REF!</definedName>
    <definedName name="Stromtarif07">#REF!</definedName>
    <definedName name="Stromtarif08">#REF!</definedName>
    <definedName name="Stromtarif09">#REF!</definedName>
    <definedName name="Stromtarif10">#REF!</definedName>
    <definedName name="Weitere_Emissionsquellen">#REF!</definedName>
    <definedName name="Weitere_Emissionsquellen_Mens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7" l="1"/>
  <c r="C14" i="6"/>
  <c r="G5" i="34"/>
  <c r="H5" i="34"/>
  <c r="I5" i="34"/>
  <c r="J5" i="34"/>
  <c r="J8" i="34"/>
  <c r="I8" i="34"/>
  <c r="H8" i="34"/>
  <c r="G8" i="34"/>
  <c r="J7" i="34"/>
  <c r="I7" i="34"/>
  <c r="H7" i="34"/>
  <c r="G7" i="34"/>
  <c r="J6" i="34"/>
  <c r="I6" i="34"/>
  <c r="H6" i="34"/>
  <c r="G6" i="34"/>
  <c r="G9" i="34" l="1"/>
  <c r="I9" i="34"/>
  <c r="H9" i="34"/>
  <c r="J9" i="34"/>
  <c r="C10" i="34" l="1"/>
  <c r="C11" i="34" s="1"/>
  <c r="G8" i="7" l="1"/>
  <c r="G7" i="7"/>
  <c r="H7" i="7" l="1"/>
  <c r="H8" i="7"/>
  <c r="I7" i="7" l="1"/>
  <c r="I8" i="7" l="1"/>
  <c r="J7" i="6"/>
  <c r="J8" i="6"/>
  <c r="J9" i="6"/>
  <c r="J10" i="6"/>
  <c r="J11" i="6"/>
  <c r="J6" i="6"/>
  <c r="J5" i="6"/>
  <c r="F7" i="7"/>
  <c r="F8" i="7"/>
  <c r="H6" i="7"/>
  <c r="H9" i="7" s="1"/>
  <c r="G6" i="7"/>
  <c r="G9" i="7" s="1"/>
  <c r="F6" i="7"/>
  <c r="H7" i="6"/>
  <c r="H8" i="6"/>
  <c r="H9" i="6"/>
  <c r="H10" i="6"/>
  <c r="H11" i="6"/>
  <c r="I7" i="6"/>
  <c r="I8" i="6"/>
  <c r="I9" i="6"/>
  <c r="I10" i="6"/>
  <c r="I11" i="6"/>
  <c r="I6" i="6"/>
  <c r="G7" i="6"/>
  <c r="G8" i="6"/>
  <c r="G9" i="6"/>
  <c r="G10" i="6"/>
  <c r="G11" i="6"/>
  <c r="G6" i="6"/>
  <c r="H6" i="6"/>
  <c r="F9" i="7" l="1"/>
  <c r="C10" i="7" s="1"/>
  <c r="J12" i="6"/>
  <c r="I9" i="7"/>
  <c r="I12" i="6"/>
  <c r="G12" i="6"/>
  <c r="H12" i="6"/>
  <c r="C11" i="7" l="1"/>
  <c r="C13" i="6"/>
</calcChain>
</file>

<file path=xl/sharedStrings.xml><?xml version="1.0" encoding="utf-8"?>
<sst xmlns="http://schemas.openxmlformats.org/spreadsheetml/2006/main" count="51" uniqueCount="47">
  <si>
    <t>Forschung und Entwicklung</t>
  </si>
  <si>
    <t>Einbindung von Studierenden</t>
  </si>
  <si>
    <t>Personal</t>
  </si>
  <si>
    <t>Finanzen</t>
  </si>
  <si>
    <t>Infrastruktur</t>
  </si>
  <si>
    <t>Schlussfolgerung</t>
  </si>
  <si>
    <t>Ermittlung der Datensicherheit</t>
  </si>
  <si>
    <t xml:space="preserve">Große Unsicherheit </t>
  </si>
  <si>
    <t>Mittlere Unsicherheit</t>
  </si>
  <si>
    <t>Zeitlicher Bezug</t>
  </si>
  <si>
    <t>FEHLERMELDUNG: Bitte achten Sie darauf, dass eine Mehrfachauswahl nicht erlaubt ist!</t>
  </si>
  <si>
    <t>Sie können dieses freie Tabellenblatt nutzen, um Ihre Verbesserungsvorschläge aufzuführen. Versuchen Sie bitte, diese so konkret wie möglich zu formulieren und geben Sie eine Kontaktperson an, sodass bei der Umsetzung Ihres Verbesserungsvorschlages Rücksprache gehalten werden kann.</t>
  </si>
  <si>
    <t>Verflechtungsmaß für verbundene Einheiten</t>
  </si>
  <si>
    <t>Führt die Einheit Lehrveranstaltungen für die Hochschule durch?</t>
  </si>
  <si>
    <t>Führt die Einheit F&amp;E Projekte durch, die dem Ansehen der Hochschule dienen?</t>
  </si>
  <si>
    <t>Werden Studierende in die Aktivitäten der Einheit eingebunden?</t>
  </si>
  <si>
    <t>Finanziert sich die Einheit über Mittel der Hochschule?</t>
  </si>
  <si>
    <t>Nutzt die Einheit die Infrastruktur der Hochschule?</t>
  </si>
  <si>
    <t>Geringe Unsicherheit</t>
  </si>
  <si>
    <t>Sicherheitswert</t>
  </si>
  <si>
    <t>Vollständigkeit</t>
  </si>
  <si>
    <t>Ist Personal der Einheit an der Hochschule angestellt?</t>
  </si>
  <si>
    <t>Größenordnung</t>
  </si>
  <si>
    <t>Einflussgrad</t>
  </si>
  <si>
    <t>Direkter und indirekter Einfluss der Hochschule auf den Umfang der Emissionen</t>
  </si>
  <si>
    <t>Datenverfügbarkeit</t>
  </si>
  <si>
    <t xml:space="preserve">Aufwand zur Datenermittlung </t>
  </si>
  <si>
    <t>Relevanz</t>
  </si>
  <si>
    <t>Relevanz  der Emissionsquelle für Stakeholder</t>
  </si>
  <si>
    <t>Ermittlung der Wesentlichkeit</t>
  </si>
  <si>
    <t>Beitrag der Emissionsquelle zu den Gesamtemissionen</t>
  </si>
  <si>
    <t>Wesentlichkeitswert</t>
  </si>
  <si>
    <t>Datengrundlage</t>
  </si>
  <si>
    <t xml:space="preserve">Eine Hochschule kann mit anderen Einheiten wie Institute, Vereine, Kliniken mehr oder weniger eng verbunden sein.  Ob und in welchen Umfang die Emissionen dieser Einheiten in die Bilanz der Hochschule eingehen, hängt von der Art und Umfang der Verflechtung ab. 
Von der Hochschulbilanz ganz ausgeschlossen werden können nur die Emissionen von rechtlich selbstständigen und nur locker verbundenen Einheiten. Alle anderen Einheiten gehen in Hochschulbilanz ein.  </t>
  </si>
  <si>
    <t>Lehre</t>
  </si>
  <si>
    <t>Ist die Einheit eine rechtlich selbstständige Organisation?</t>
  </si>
  <si>
    <t>Rechtsform</t>
  </si>
  <si>
    <t>Die Einstufung der Sicherheit eines Datensatzes erfolgt anhand der Kriterien Datengrundlage, Vollständigkeit und zeitlicher Bezug. 
Daraus ergibt sich ein Sicherheitsfaktor von 0-6. Je höher der Wert, desto zuverlässlicher ist die Abschätzung der Emissionen.
Datensätze unter einem Sicherheitswert von 3 können nicht für die Bilanzierung verwendet werden.</t>
  </si>
  <si>
    <r>
      <t xml:space="preserve">Eine Emissionsquelle mit einer Punktzahl unter 5 ist unwesentlich und kann von der Bilanzierung ausgeschlosssen werden.
</t>
    </r>
    <r>
      <rPr>
        <b/>
        <sz val="11"/>
        <rFont val="Calibri"/>
        <family val="2"/>
        <scheme val="minor"/>
      </rPr>
      <t>Beachte: Insgesamt dürfen die ausgeschlossenen Emissionen max. 5% der Gesamtemissionen ausmachen.</t>
    </r>
  </si>
  <si>
    <t>Verflechtungswert</t>
  </si>
  <si>
    <t>6 = sehr gut</t>
  </si>
  <si>
    <t>5 = gut</t>
  </si>
  <si>
    <t>4 = befriedigend</t>
  </si>
  <si>
    <t>3 = ausreichend</t>
  </si>
  <si>
    <t>2 = mangelhaft</t>
  </si>
  <si>
    <t>1 = ungenügend</t>
  </si>
  <si>
    <t>Bedeutung der Punktwerte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</si>
</sst>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11"/>
      <color rgb="FFFF0000"/>
      <name val="Calibri"/>
      <family val="2"/>
      <scheme val="minor"/>
    </font>
    <font>
      <sz val="11"/>
      <color theme="0" tint="-0.14999847407452621"/>
      <name val="Calibri"/>
      <family val="2"/>
      <scheme val="minor"/>
    </font>
    <font>
      <sz val="8"/>
      <color rgb="FF000000"/>
      <name val="Segoe UI"/>
      <family val="2"/>
    </font>
    <font>
      <sz val="17"/>
      <color theme="1"/>
      <name val="Times New Roman"/>
      <family val="1"/>
    </font>
    <font>
      <sz val="11"/>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b/>
      <sz val="16"/>
      <color theme="1"/>
      <name val="Calibri"/>
      <family val="2"/>
      <scheme val="minor"/>
    </font>
    <font>
      <sz val="10"/>
      <name val="Arial"/>
      <family val="2"/>
    </font>
    <font>
      <sz val="12"/>
      <color theme="1"/>
      <name val="Calibri"/>
      <family val="2"/>
      <scheme val="minor"/>
    </font>
    <font>
      <b/>
      <sz val="12"/>
      <name val="Calibri"/>
      <family val="2"/>
      <scheme val="minor"/>
    </font>
    <font>
      <b/>
      <sz val="1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2596C4"/>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3" fillId="0" borderId="0"/>
  </cellStyleXfs>
  <cellXfs count="90">
    <xf numFmtId="0" fontId="0" fillId="0" borderId="0" xfId="0"/>
    <xf numFmtId="0" fontId="0" fillId="0" borderId="0" xfId="0" applyAlignment="1">
      <alignment vertical="center" wrapText="1"/>
    </xf>
    <xf numFmtId="0" fontId="0" fillId="3" borderId="0" xfId="0" applyFill="1" applyAlignment="1">
      <alignment horizontal="left" vertical="center" wrapText="1"/>
    </xf>
    <xf numFmtId="0" fontId="0" fillId="4" borderId="0" xfId="0" applyFill="1" applyAlignment="1">
      <alignment horizontal="left" vertical="center" wrapText="1"/>
    </xf>
    <xf numFmtId="0" fontId="2" fillId="0" borderId="0" xfId="0" applyFont="1"/>
    <xf numFmtId="0" fontId="0" fillId="4" borderId="0" xfId="0" applyFill="1" applyAlignment="1">
      <alignment horizontal="center"/>
    </xf>
    <xf numFmtId="0" fontId="7" fillId="0" borderId="0" xfId="0" applyFont="1"/>
    <xf numFmtId="0" fontId="0" fillId="4" borderId="0" xfId="0" applyFill="1" applyAlignment="1">
      <alignment vertical="justify" wrapText="1"/>
    </xf>
    <xf numFmtId="0" fontId="0" fillId="4" borderId="0" xfId="0" applyFill="1"/>
    <xf numFmtId="0" fontId="5" fillId="3" borderId="0" xfId="0" applyFont="1" applyFill="1" applyProtection="1">
      <protection locked="0"/>
    </xf>
    <xf numFmtId="0" fontId="2" fillId="4" borderId="0" xfId="0" applyFont="1" applyFill="1" applyProtection="1">
      <protection locked="0"/>
    </xf>
    <xf numFmtId="49" fontId="0" fillId="0" borderId="0" xfId="0" applyNumberFormat="1" applyAlignment="1">
      <alignment horizontal="left" vertical="center" wrapText="1"/>
    </xf>
    <xf numFmtId="0" fontId="0" fillId="0" borderId="0" xfId="0" applyAlignment="1">
      <alignment vertical="top" wrapText="1"/>
    </xf>
    <xf numFmtId="0" fontId="3" fillId="2" borderId="16" xfId="0" applyFont="1" applyFill="1" applyBorder="1" applyAlignment="1">
      <alignment vertical="center" wrapText="1"/>
    </xf>
    <xf numFmtId="0" fontId="0" fillId="2" borderId="7" xfId="0" applyFill="1" applyBorder="1" applyAlignment="1">
      <alignment horizontal="center"/>
    </xf>
    <xf numFmtId="0" fontId="5" fillId="3" borderId="0" xfId="0" applyFont="1" applyFill="1" applyAlignment="1" applyProtection="1">
      <alignment horizontal="left" vertical="center" wrapText="1"/>
      <protection locked="0"/>
    </xf>
    <xf numFmtId="0" fontId="5" fillId="3" borderId="8" xfId="0" applyFont="1" applyFill="1" applyBorder="1" applyProtection="1">
      <protection locked="0"/>
    </xf>
    <xf numFmtId="0" fontId="2" fillId="4" borderId="0" xfId="0" applyFont="1" applyFill="1" applyAlignment="1" applyProtection="1">
      <alignment horizontal="left" vertical="center" wrapText="1"/>
      <protection locked="0"/>
    </xf>
    <xf numFmtId="0" fontId="2" fillId="4" borderId="8" xfId="0" applyFont="1" applyFill="1" applyBorder="1" applyProtection="1">
      <protection locked="0"/>
    </xf>
    <xf numFmtId="0" fontId="5" fillId="3" borderId="10" xfId="0" applyFont="1" applyFill="1" applyBorder="1" applyAlignment="1" applyProtection="1">
      <alignment horizontal="left" vertical="center" wrapText="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3" fillId="2" borderId="14" xfId="0" applyFont="1" applyFill="1" applyBorder="1" applyAlignment="1">
      <alignment horizontal="left" vertical="center" wrapText="1"/>
    </xf>
    <xf numFmtId="0" fontId="8" fillId="4" borderId="0" xfId="0" applyFont="1" applyFill="1" applyAlignment="1">
      <alignment horizontal="center"/>
    </xf>
    <xf numFmtId="0" fontId="8" fillId="0" borderId="0" xfId="0" applyFont="1"/>
    <xf numFmtId="0" fontId="0" fillId="0" borderId="0" xfId="0" applyAlignment="1">
      <alignment wrapText="1"/>
    </xf>
    <xf numFmtId="0" fontId="0" fillId="4" borderId="10" xfId="0" applyFill="1" applyBorder="1" applyAlignment="1">
      <alignment horizontal="left" vertical="center" wrapText="1"/>
    </xf>
    <xf numFmtId="0" fontId="2" fillId="4" borderId="10" xfId="0" applyFont="1" applyFill="1" applyBorder="1" applyProtection="1">
      <protection locked="0"/>
    </xf>
    <xf numFmtId="0" fontId="2" fillId="4" borderId="11" xfId="0" applyFont="1" applyFill="1" applyBorder="1" applyProtection="1">
      <protection locked="0"/>
    </xf>
    <xf numFmtId="0" fontId="4" fillId="0" borderId="0" xfId="0" applyFont="1" applyAlignment="1">
      <alignment horizontal="center" vertical="center" wrapText="1"/>
    </xf>
    <xf numFmtId="0" fontId="8" fillId="0" borderId="0" xfId="0" applyFont="1" applyAlignment="1">
      <alignment horizontal="left" vertical="center" wrapText="1"/>
    </xf>
    <xf numFmtId="0" fontId="0" fillId="3" borderId="10" xfId="0" applyFill="1" applyBorder="1" applyAlignment="1">
      <alignment horizontal="left" vertical="center" wrapText="1"/>
    </xf>
    <xf numFmtId="0" fontId="0" fillId="3" borderId="0" xfId="0" applyFill="1" applyAlignment="1">
      <alignment horizontal="left" wrapText="1"/>
    </xf>
    <xf numFmtId="0" fontId="0" fillId="4" borderId="0" xfId="0" applyFill="1" applyAlignment="1">
      <alignment horizontal="left" wrapText="1"/>
    </xf>
    <xf numFmtId="0" fontId="0" fillId="3" borderId="0" xfId="0" applyFill="1" applyAlignment="1">
      <alignment vertical="center" wrapText="1"/>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1" fillId="4" borderId="6" xfId="0" applyFont="1" applyFill="1" applyBorder="1" applyAlignment="1">
      <alignment horizontal="left" vertical="center"/>
    </xf>
    <xf numFmtId="0" fontId="0" fillId="4" borderId="6" xfId="0" applyFill="1" applyBorder="1"/>
    <xf numFmtId="0" fontId="0" fillId="4" borderId="5" xfId="0" applyFill="1" applyBorder="1"/>
    <xf numFmtId="0" fontId="3" fillId="2" borderId="18" xfId="0" applyFont="1" applyFill="1" applyBorder="1" applyAlignment="1">
      <alignment vertical="center" wrapText="1"/>
    </xf>
    <xf numFmtId="0" fontId="3" fillId="2" borderId="19"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0" fillId="4" borderId="2" xfId="0" applyFont="1" applyFill="1" applyBorder="1" applyAlignment="1">
      <alignment horizontal="left" vertical="center"/>
    </xf>
    <xf numFmtId="0" fontId="10" fillId="4" borderId="2" xfId="0" applyFont="1" applyFill="1" applyBorder="1"/>
    <xf numFmtId="0" fontId="10" fillId="4" borderId="3" xfId="0" applyFont="1" applyFill="1" applyBorder="1"/>
    <xf numFmtId="0" fontId="1" fillId="0" borderId="0" xfId="0" applyFont="1"/>
    <xf numFmtId="0" fontId="0" fillId="0" borderId="18" xfId="0" applyBorder="1" applyAlignment="1">
      <alignment vertical="center" wrapText="1"/>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3" fillId="0" borderId="10" xfId="0" applyFont="1" applyBorder="1" applyAlignment="1">
      <alignment horizontal="center"/>
    </xf>
    <xf numFmtId="0" fontId="0" fillId="0" borderId="0" xfId="0" applyAlignment="1">
      <alignment horizontal="center"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 fillId="4" borderId="1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8"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10" fillId="4" borderId="17"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49" fontId="9" fillId="0" borderId="4" xfId="0" applyNumberFormat="1" applyFont="1" applyBorder="1" applyAlignment="1">
      <alignment horizontal="justify" vertical="center" wrapText="1"/>
    </xf>
    <xf numFmtId="49" fontId="9" fillId="0" borderId="6" xfId="0" applyNumberFormat="1" applyFont="1" applyBorder="1" applyAlignment="1">
      <alignment horizontal="justify" vertical="center" wrapText="1"/>
    </xf>
    <xf numFmtId="49" fontId="9" fillId="0" borderId="5" xfId="0" applyNumberFormat="1" applyFont="1" applyBorder="1" applyAlignment="1">
      <alignment horizontal="justify" vertical="center" wrapText="1"/>
    </xf>
    <xf numFmtId="49" fontId="9" fillId="0" borderId="7" xfId="0" applyNumberFormat="1" applyFont="1" applyBorder="1" applyAlignment="1">
      <alignment horizontal="justify" vertical="center" wrapText="1"/>
    </xf>
    <xf numFmtId="49" fontId="9" fillId="0" borderId="0" xfId="0" applyNumberFormat="1" applyFont="1" applyAlignment="1">
      <alignment horizontal="justify" vertical="center" wrapText="1"/>
    </xf>
    <xf numFmtId="49" fontId="9" fillId="0" borderId="8" xfId="0" applyNumberFormat="1" applyFont="1" applyBorder="1" applyAlignment="1">
      <alignment horizontal="justify" vertical="center" wrapText="1"/>
    </xf>
    <xf numFmtId="49" fontId="9" fillId="0" borderId="9" xfId="0" applyNumberFormat="1" applyFont="1" applyBorder="1" applyAlignment="1">
      <alignment horizontal="justify" vertical="center" wrapText="1"/>
    </xf>
    <xf numFmtId="49" fontId="9" fillId="0" borderId="10" xfId="0" applyNumberFormat="1" applyFont="1" applyBorder="1" applyAlignment="1">
      <alignment horizontal="justify" vertical="center" wrapText="1"/>
    </xf>
    <xf numFmtId="49" fontId="9" fillId="0" borderId="11" xfId="0" applyNumberFormat="1" applyFont="1" applyBorder="1" applyAlignment="1">
      <alignment horizontal="justify" vertical="center" wrapText="1"/>
    </xf>
  </cellXfs>
  <cellStyles count="2">
    <cellStyle name="Standard" xfId="0" builtinId="0"/>
    <cellStyle name="Standard 3" xfId="1" xr:uid="{7E13EA71-2D61-4751-B29A-E2F70E930754}"/>
  </cellStyles>
  <dxfs count="13">
    <dxf>
      <font>
        <color rgb="FFFF0000"/>
      </font>
      <fill>
        <patternFill>
          <bgColor rgb="FFFF0000"/>
        </patternFill>
      </fill>
    </dxf>
    <dxf>
      <font>
        <b/>
        <i val="0"/>
        <color rgb="FF7AB800"/>
      </font>
      <fill>
        <patternFill patternType="none">
          <bgColor auto="1"/>
        </patternFill>
      </fill>
    </dxf>
    <dxf>
      <font>
        <b/>
        <i val="0"/>
        <color rgb="FF7AB800"/>
      </font>
      <fill>
        <patternFill patternType="none">
          <bgColor auto="1"/>
        </patternFill>
      </fill>
    </dxf>
    <dxf>
      <font>
        <color rgb="FFFF0000"/>
      </font>
    </dxf>
    <dxf>
      <font>
        <color theme="1"/>
      </font>
      <fill>
        <patternFill>
          <bgColor rgb="FFFF0000"/>
        </patternFill>
      </fill>
    </dxf>
    <dxf>
      <font>
        <color rgb="FFFF0000"/>
      </font>
      <fill>
        <patternFill>
          <bgColor rgb="FFFF0000"/>
        </patternFill>
      </fill>
    </dxf>
    <dxf>
      <font>
        <b/>
        <i val="0"/>
        <color rgb="FF7AB800"/>
      </font>
    </dxf>
    <dxf>
      <font>
        <b/>
        <i val="0"/>
        <color rgb="FFFF0000"/>
      </font>
    </dxf>
    <dxf>
      <font>
        <b/>
        <i val="0"/>
        <color rgb="FFFF0000"/>
      </font>
    </dxf>
    <dxf>
      <fill>
        <patternFill>
          <bgColor rgb="FFFF0000"/>
        </patternFill>
      </fill>
    </dxf>
    <dxf>
      <font>
        <color rgb="FFFF0000"/>
      </font>
      <fill>
        <patternFill>
          <bgColor rgb="FFFF0000"/>
        </patternFill>
      </fill>
    </dxf>
    <dxf>
      <font>
        <b/>
        <i val="0"/>
        <color rgb="FFFF0000"/>
      </font>
    </dxf>
    <dxf>
      <fill>
        <patternFill>
          <bgColor rgb="FFFF0000"/>
        </patternFill>
      </fill>
    </dxf>
  </dxfs>
  <tableStyles count="0" defaultTableStyle="TableStyleMedium2" defaultPivotStyle="PivotStyleLight16"/>
  <colors>
    <mruColors>
      <color rgb="FF2596C4"/>
      <color rgb="FF7AB800"/>
      <color rgb="FFFF8585"/>
      <color rgb="FFC6D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5" lockText="1" noThreeD="1"/>
</file>

<file path=xl/ctrlProps/ctrlProp10.xml><?xml version="1.0" encoding="utf-8"?>
<formControlPr xmlns="http://schemas.microsoft.com/office/spreadsheetml/2009/9/main" objectType="CheckBox" checked="Checked" fmlaLink="$E$8" lockText="1" noThreeD="1"/>
</file>

<file path=xl/ctrlProps/ctrlProp11.xml><?xml version="1.0" encoding="utf-8"?>
<formControlPr xmlns="http://schemas.microsoft.com/office/spreadsheetml/2009/9/main" objectType="CheckBox" fmlaLink="$F$8" lockText="1" noThreeD="1"/>
</file>

<file path=xl/ctrlProps/ctrlProp12.xml><?xml version="1.0" encoding="utf-8"?>
<formControlPr xmlns="http://schemas.microsoft.com/office/spreadsheetml/2009/9/main" objectType="CheckBox" checked="Checked" fmlaLink="$D$9" lockText="1" noThreeD="1"/>
</file>

<file path=xl/ctrlProps/ctrlProp13.xml><?xml version="1.0" encoding="utf-8"?>
<formControlPr xmlns="http://schemas.microsoft.com/office/spreadsheetml/2009/9/main" objectType="CheckBox" fmlaLink="$E$9" lockText="1" noThreeD="1"/>
</file>

<file path=xl/ctrlProps/ctrlProp14.xml><?xml version="1.0" encoding="utf-8"?>
<formControlPr xmlns="http://schemas.microsoft.com/office/spreadsheetml/2009/9/main" objectType="CheckBox" fmlaLink="$F$9" lockText="1" noThreeD="1"/>
</file>

<file path=xl/ctrlProps/ctrlProp15.xml><?xml version="1.0" encoding="utf-8"?>
<formControlPr xmlns="http://schemas.microsoft.com/office/spreadsheetml/2009/9/main" objectType="CheckBox" fmlaLink="$D$10" lockText="1" noThreeD="1"/>
</file>

<file path=xl/ctrlProps/ctrlProp16.xml><?xml version="1.0" encoding="utf-8"?>
<formControlPr xmlns="http://schemas.microsoft.com/office/spreadsheetml/2009/9/main" objectType="CheckBox" checked="Checked" fmlaLink="$E$10" lockText="1" noThreeD="1"/>
</file>

<file path=xl/ctrlProps/ctrlProp17.xml><?xml version="1.0" encoding="utf-8"?>
<formControlPr xmlns="http://schemas.microsoft.com/office/spreadsheetml/2009/9/main" objectType="CheckBox" fmlaLink="$F$10" lockText="1" noThreeD="1"/>
</file>

<file path=xl/ctrlProps/ctrlProp18.xml><?xml version="1.0" encoding="utf-8"?>
<formControlPr xmlns="http://schemas.microsoft.com/office/spreadsheetml/2009/9/main" objectType="CheckBox" fmlaLink="$D$11" lockText="1" noThreeD="1"/>
</file>

<file path=xl/ctrlProps/ctrlProp19.xml><?xml version="1.0" encoding="utf-8"?>
<formControlPr xmlns="http://schemas.microsoft.com/office/spreadsheetml/2009/9/main" objectType="CheckBox" checked="Checked" fmlaLink="$E$11" lockText="1" noThreeD="1"/>
</file>

<file path=xl/ctrlProps/ctrlProp2.xml><?xml version="1.0" encoding="utf-8"?>
<formControlPr xmlns="http://schemas.microsoft.com/office/spreadsheetml/2009/9/main" objectType="CheckBox" checked="Checked" fmlaLink="$E$5" lockText="1" noThreeD="1"/>
</file>

<file path=xl/ctrlProps/ctrlProp20.xml><?xml version="1.0" encoding="utf-8"?>
<formControlPr xmlns="http://schemas.microsoft.com/office/spreadsheetml/2009/9/main" objectType="CheckBox" fmlaLink="$F$11" lockText="1" noThreeD="1"/>
</file>

<file path=xl/ctrlProps/ctrlProp21.xml><?xml version="1.0" encoding="utf-8"?>
<formControlPr xmlns="http://schemas.microsoft.com/office/spreadsheetml/2009/9/main" objectType="CheckBox" fmlaLink="$D$5" lockText="1" noThreeD="1"/>
</file>

<file path=xl/ctrlProps/ctrlProp22.xml><?xml version="1.0" encoding="utf-8"?>
<formControlPr xmlns="http://schemas.microsoft.com/office/spreadsheetml/2009/9/main" objectType="CheckBox" fmlaLink="$E$5" lockText="1" noThreeD="1"/>
</file>

<file path=xl/ctrlProps/ctrlProp23.xml><?xml version="1.0" encoding="utf-8"?>
<formControlPr xmlns="http://schemas.microsoft.com/office/spreadsheetml/2009/9/main" objectType="CheckBox" fmlaLink="$D$6" lockText="1" noThreeD="1"/>
</file>

<file path=xl/ctrlProps/ctrlProp24.xml><?xml version="1.0" encoding="utf-8"?>
<formControlPr xmlns="http://schemas.microsoft.com/office/spreadsheetml/2009/9/main" objectType="CheckBox" checked="Checked" fmlaLink="$E$6" lockText="1" noThreeD="1"/>
</file>

<file path=xl/ctrlProps/ctrlProp25.xml><?xml version="1.0" encoding="utf-8"?>
<formControlPr xmlns="http://schemas.microsoft.com/office/spreadsheetml/2009/9/main" objectType="CheckBox" fmlaLink="$F$6" lockText="1" noThreeD="1"/>
</file>

<file path=xl/ctrlProps/ctrlProp26.xml><?xml version="1.0" encoding="utf-8"?>
<formControlPr xmlns="http://schemas.microsoft.com/office/spreadsheetml/2009/9/main" objectType="CheckBox" checked="Checked" fmlaLink="$D$7" lockText="1" noThreeD="1"/>
</file>

<file path=xl/ctrlProps/ctrlProp27.xml><?xml version="1.0" encoding="utf-8"?>
<formControlPr xmlns="http://schemas.microsoft.com/office/spreadsheetml/2009/9/main" objectType="CheckBox" fmlaLink="$E$7" lockText="1" noThreeD="1"/>
</file>

<file path=xl/ctrlProps/ctrlProp28.xml><?xml version="1.0" encoding="utf-8"?>
<formControlPr xmlns="http://schemas.microsoft.com/office/spreadsheetml/2009/9/main" objectType="CheckBox" fmlaLink="$F$7" lockText="1" noThreeD="1"/>
</file>

<file path=xl/ctrlProps/ctrlProp29.xml><?xml version="1.0" encoding="utf-8"?>
<formControlPr xmlns="http://schemas.microsoft.com/office/spreadsheetml/2009/9/main" objectType="CheckBox" checked="Checked" fmlaLink="$D$8" lockText="1" noThreeD="1"/>
</file>

<file path=xl/ctrlProps/ctrlProp3.xml><?xml version="1.0" encoding="utf-8"?>
<formControlPr xmlns="http://schemas.microsoft.com/office/spreadsheetml/2009/9/main" objectType="CheckBox" fmlaLink="$D$6" lockText="1" noThreeD="1"/>
</file>

<file path=xl/ctrlProps/ctrlProp30.xml><?xml version="1.0" encoding="utf-8"?>
<formControlPr xmlns="http://schemas.microsoft.com/office/spreadsheetml/2009/9/main" objectType="CheckBox" fmlaLink="$E$8" lockText="1" noThreeD="1"/>
</file>

<file path=xl/ctrlProps/ctrlProp31.xml><?xml version="1.0" encoding="utf-8"?>
<formControlPr xmlns="http://schemas.microsoft.com/office/spreadsheetml/2009/9/main" objectType="CheckBox" fmlaLink="$F$8" lockText="1" noThreeD="1"/>
</file>

<file path=xl/ctrlProps/ctrlProp32.xml><?xml version="1.0" encoding="utf-8"?>
<formControlPr xmlns="http://schemas.microsoft.com/office/spreadsheetml/2009/9/main" objectType="CheckBox" checked="Checked" fmlaLink="$F$5" lockText="1" noThreeD="1"/>
</file>

<file path=xl/ctrlProps/ctrlProp33.xml><?xml version="1.0" encoding="utf-8"?>
<formControlPr xmlns="http://schemas.microsoft.com/office/spreadsheetml/2009/9/main" objectType="CheckBox" fmlaLink="$C$6" lockText="1" noThreeD="1"/>
</file>

<file path=xl/ctrlProps/ctrlProp34.xml><?xml version="1.0" encoding="utf-8"?>
<formControlPr xmlns="http://schemas.microsoft.com/office/spreadsheetml/2009/9/main" objectType="CheckBox" fmlaLink="$D$6" lockText="1" noThreeD="1"/>
</file>

<file path=xl/ctrlProps/ctrlProp35.xml><?xml version="1.0" encoding="utf-8"?>
<formControlPr xmlns="http://schemas.microsoft.com/office/spreadsheetml/2009/9/main" objectType="CheckBox" checked="Checked" fmlaLink="$E$6" lockText="1" noThreeD="1"/>
</file>

<file path=xl/ctrlProps/ctrlProp36.xml><?xml version="1.0" encoding="utf-8"?>
<formControlPr xmlns="http://schemas.microsoft.com/office/spreadsheetml/2009/9/main" objectType="CheckBox" fmlaLink="$C$7" lockText="1" noThreeD="1"/>
</file>

<file path=xl/ctrlProps/ctrlProp37.xml><?xml version="1.0" encoding="utf-8"?>
<formControlPr xmlns="http://schemas.microsoft.com/office/spreadsheetml/2009/9/main" objectType="CheckBox" fmlaLink="$D$7" lockText="1" noThreeD="1"/>
</file>

<file path=xl/ctrlProps/ctrlProp38.xml><?xml version="1.0" encoding="utf-8"?>
<formControlPr xmlns="http://schemas.microsoft.com/office/spreadsheetml/2009/9/main" objectType="CheckBox" checked="Checked" fmlaLink="$E$7" lockText="1" noThreeD="1"/>
</file>

<file path=xl/ctrlProps/ctrlProp39.xml><?xml version="1.0" encoding="utf-8"?>
<formControlPr xmlns="http://schemas.microsoft.com/office/spreadsheetml/2009/9/main" objectType="CheckBox" fmlaLink="$C$8" lockText="1" noThreeD="1"/>
</file>

<file path=xl/ctrlProps/ctrlProp4.xml><?xml version="1.0" encoding="utf-8"?>
<formControlPr xmlns="http://schemas.microsoft.com/office/spreadsheetml/2009/9/main" objectType="CheckBox" checked="Checked" fmlaLink="$E$6" lockText="1" noThreeD="1"/>
</file>

<file path=xl/ctrlProps/ctrlProp40.xml><?xml version="1.0" encoding="utf-8"?>
<formControlPr xmlns="http://schemas.microsoft.com/office/spreadsheetml/2009/9/main" objectType="CheckBox" fmlaLink="$D$8" lockText="1" noThreeD="1"/>
</file>

<file path=xl/ctrlProps/ctrlProp41.xml><?xml version="1.0" encoding="utf-8"?>
<formControlPr xmlns="http://schemas.microsoft.com/office/spreadsheetml/2009/9/main" objectType="CheckBox" checked="Checked" fmlaLink="$E$8" noThreeD="1"/>
</file>

<file path=xl/ctrlProps/ctrlProp5.xml><?xml version="1.0" encoding="utf-8"?>
<formControlPr xmlns="http://schemas.microsoft.com/office/spreadsheetml/2009/9/main" objectType="CheckBox" fmlaLink="$F$6" lockText="1" noThreeD="1"/>
</file>

<file path=xl/ctrlProps/ctrlProp6.xml><?xml version="1.0" encoding="utf-8"?>
<formControlPr xmlns="http://schemas.microsoft.com/office/spreadsheetml/2009/9/main" objectType="CheckBox" fmlaLink="$D$7" lockText="1" noThreeD="1"/>
</file>

<file path=xl/ctrlProps/ctrlProp7.xml><?xml version="1.0" encoding="utf-8"?>
<formControlPr xmlns="http://schemas.microsoft.com/office/spreadsheetml/2009/9/main" objectType="CheckBox" checked="Checked" fmlaLink="$E$7" lockText="1" noThreeD="1"/>
</file>

<file path=xl/ctrlProps/ctrlProp8.xml><?xml version="1.0" encoding="utf-8"?>
<formControlPr xmlns="http://schemas.microsoft.com/office/spreadsheetml/2009/9/main" objectType="CheckBox" fmlaLink="$F$7" lockText="1" noThreeD="1"/>
</file>

<file path=xl/ctrlProps/ctrlProp9.xml><?xml version="1.0" encoding="utf-8"?>
<formControlPr xmlns="http://schemas.microsoft.com/office/spreadsheetml/2009/9/main" objectType="CheckBox" fmlaLink="$D$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790575</xdr:colOff>
          <xdr:row>4</xdr:row>
          <xdr:rowOff>361950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790575</xdr:colOff>
          <xdr:row>4</xdr:row>
          <xdr:rowOff>361950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790575</xdr:colOff>
          <xdr:row>5</xdr:row>
          <xdr:rowOff>361950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790575</xdr:colOff>
          <xdr:row>5</xdr:row>
          <xdr:rowOff>361950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790575</xdr:colOff>
          <xdr:row>5</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Regelmäßig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790575</xdr:colOff>
          <xdr:row>6</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790575</xdr:colOff>
          <xdr:row>6</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5</xdr:col>
          <xdr:colOff>790575</xdr:colOff>
          <xdr:row>6</xdr:row>
          <xdr:rowOff>361950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Regelmäßig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790575</xdr:colOff>
          <xdr:row>7</xdr:row>
          <xdr:rowOff>361950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790575</xdr:colOff>
          <xdr:row>7</xdr:row>
          <xdr:rowOff>361950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790575</xdr:colOff>
          <xdr:row>7</xdr:row>
          <xdr:rowOff>361950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Oft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790575</xdr:colOff>
          <xdr:row>8</xdr:row>
          <xdr:rowOff>361950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790575</xdr:colOff>
          <xdr:row>8</xdr:row>
          <xdr:rowOff>361950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Unter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790575</xdr:colOff>
          <xdr:row>8</xdr:row>
          <xdr:rowOff>361950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Über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790575</xdr:colOff>
          <xdr:row>9</xdr:row>
          <xdr:rowOff>361950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Gar nicht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790575</xdr:colOff>
          <xdr:row>9</xdr:row>
          <xdr:rowOff>361950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Unter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790575</xdr:colOff>
          <xdr:row>9</xdr:row>
          <xdr:rowOff>361950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Über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790575</xdr:colOff>
          <xdr:row>10</xdr:row>
          <xdr:rowOff>361950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Gar nicht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790575</xdr:colOff>
          <xdr:row>10</xdr:row>
          <xdr:rowOff>361950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Teilweise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790575</xdr:colOff>
          <xdr:row>10</xdr:row>
          <xdr:rowOff>361950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Größtenteils</a:t>
              </a:r>
            </a:p>
          </xdr:txBody>
        </xdr:sp>
        <xdr:clientData/>
      </xdr:twoCellAnchor>
    </mc:Choice>
    <mc:Fallback/>
  </mc:AlternateContent>
  <xdr:twoCellAnchor editAs="oneCell">
    <xdr:from>
      <xdr:col>0</xdr:col>
      <xdr:colOff>0</xdr:colOff>
      <xdr:row>0</xdr:row>
      <xdr:rowOff>121920</xdr:rowOff>
    </xdr:from>
    <xdr:to>
      <xdr:col>0</xdr:col>
      <xdr:colOff>855227</xdr:colOff>
      <xdr:row>1</xdr:row>
      <xdr:rowOff>810578</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85617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1104900</xdr:colOff>
          <xdr:row>5</xdr:row>
          <xdr:rowOff>19050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100-0000011401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unter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0</xdr:rowOff>
        </xdr:from>
        <xdr:to>
          <xdr:col>4</xdr:col>
          <xdr:colOff>876300</xdr:colOff>
          <xdr:row>4</xdr:row>
          <xdr:rowOff>561975</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100-0000021401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1190625</xdr:colOff>
          <xdr:row>6</xdr:row>
          <xdr:rowOff>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100-00000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Hochschule hat keinen Einfluss auf die Emissionsquelle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571500</xdr:rowOff>
        </xdr:from>
        <xdr:to>
          <xdr:col>4</xdr:col>
          <xdr:colOff>1190625</xdr:colOff>
          <xdr:row>6</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100-00000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Hochschule hat geringen Einfluss auf die Emissionsquellelt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1438275</xdr:colOff>
          <xdr:row>4</xdr:row>
          <xdr:rowOff>571500</xdr:rowOff>
        </xdr:from>
        <xdr:to>
          <xdr:col>5</xdr:col>
          <xdr:colOff>1285875</xdr:colOff>
          <xdr:row>6</xdr:row>
          <xdr:rowOff>9525</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100-00000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Hochschule hat großen Einfluss auf die Emissionsquelle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533400</xdr:rowOff>
        </xdr:from>
        <xdr:to>
          <xdr:col>3</xdr:col>
          <xdr:colOff>1276350</xdr:colOff>
          <xdr:row>6</xdr:row>
          <xdr:rowOff>657225</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100-0000061401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lassen sich nur mit unangemessen großem Aufwand beschaffen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1352550</xdr:colOff>
          <xdr:row>7</xdr:row>
          <xdr:rowOff>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100-0000071401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lassen sich mit angemessenem Aufwand beschaffen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533400</xdr:rowOff>
        </xdr:from>
        <xdr:to>
          <xdr:col>5</xdr:col>
          <xdr:colOff>1390650</xdr:colOff>
          <xdr:row>6</xdr:row>
          <xdr:rowOff>657225</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100-0000081401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lassen sich mit geringem Aufwand beschaffeng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1104900</xdr:colOff>
          <xdr:row>7</xdr:row>
          <xdr:rowOff>552450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100-00000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Emissionsquelle ist von geringer Relvanz für Stakeholder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1228725</xdr:colOff>
          <xdr:row>7</xdr:row>
          <xdr:rowOff>571500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100-00000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Emissionsquelle ist von mittlerer Relevanz für die Stakeholder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1438275</xdr:colOff>
          <xdr:row>7</xdr:row>
          <xdr:rowOff>571500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100-00000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Die Emissionsquelle ist von hoher Relevanz für die Stakeholder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352425</xdr:rowOff>
        </xdr:from>
        <xdr:to>
          <xdr:col>5</xdr:col>
          <xdr:colOff>1057275</xdr:colOff>
          <xdr:row>4</xdr:row>
          <xdr:rowOff>495300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1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über 2%</a:t>
              </a:r>
            </a:p>
          </xdr:txBody>
        </xdr:sp>
        <xdr:clientData/>
      </xdr:twoCellAnchor>
    </mc:Choice>
    <mc:Fallback/>
  </mc:AlternateContent>
  <xdr:twoCellAnchor editAs="oneCell">
    <xdr:from>
      <xdr:col>0</xdr:col>
      <xdr:colOff>0</xdr:colOff>
      <xdr:row>0</xdr:row>
      <xdr:rowOff>0</xdr:rowOff>
    </xdr:from>
    <xdr:to>
      <xdr:col>0</xdr:col>
      <xdr:colOff>849522</xdr:colOff>
      <xdr:row>2</xdr:row>
      <xdr:rowOff>25726</xdr:rowOff>
    </xdr:to>
    <xdr:pic>
      <xdr:nvPicPr>
        <xdr:cNvPr id="2" name="Grafi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617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2371725</xdr:colOff>
          <xdr:row>6</xdr:row>
          <xdr:rowOff>95250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verifizierte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2371725</xdr:colOff>
          <xdr:row>6</xdr:row>
          <xdr:rowOff>95250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Verifizierte Daten auf Grundlage von Schätzungen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2371725</xdr:colOff>
          <xdr:row>6</xdr:row>
          <xdr:rowOff>95250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Verifizierte Daten auf der Grundlage von Messungen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2371725</xdr:colOff>
          <xdr:row>7</xdr:row>
          <xdr:rowOff>95250</xdr:rowOff>
        </xdr:to>
        <xdr:sp macro="" textlink="">
          <xdr:nvSpPr>
            <xdr:cNvPr id="5144" name="Check Box 24" descr="Nicht repräsentativer Datensatz von &lt;50% der Emissionsquellen"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Datensatz unter 50% der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2371725</xdr:colOff>
          <xdr:row>7</xdr:row>
          <xdr:rowOff>95250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Datensatz von &gt;50% der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2371725</xdr:colOff>
          <xdr:row>7</xdr:row>
          <xdr:rowOff>95250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Datensatz mit allen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2371725</xdr:colOff>
          <xdr:row>8</xdr:row>
          <xdr:rowOff>95250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Erhebung ist älter als 5 Jahre bzw. Datum unbekannt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2371725</xdr:colOff>
          <xdr:row>8</xdr:row>
          <xdr:rowOff>95250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Erhebnung ist zwischen 2 und 5 Jahren 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2371725</xdr:colOff>
          <xdr:row>8</xdr:row>
          <xdr:rowOff>95250</xdr:rowOff>
        </xdr:to>
        <xdr:sp macro="" textlink="">
          <xdr:nvSpPr>
            <xdr:cNvPr id="5149" name="Check Box 29" descr="Erhebung ist unter 2 Jahre alt"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Erhebung ist unter 2 Jahre alt</a:t>
              </a:r>
            </a:p>
          </xdr:txBody>
        </xdr:sp>
        <xdr:clientData/>
      </xdr:twoCellAnchor>
    </mc:Choice>
    <mc:Fallback/>
  </mc:AlternateContent>
  <xdr:twoCellAnchor editAs="oneCell">
    <xdr:from>
      <xdr:col>0</xdr:col>
      <xdr:colOff>0</xdr:colOff>
      <xdr:row>0</xdr:row>
      <xdr:rowOff>0</xdr:rowOff>
    </xdr:from>
    <xdr:to>
      <xdr:col>0</xdr:col>
      <xdr:colOff>846973</xdr:colOff>
      <xdr:row>2</xdr:row>
      <xdr:rowOff>82551</xdr:rowOff>
    </xdr:to>
    <xdr:pic>
      <xdr:nvPicPr>
        <xdr:cNvPr id="2" name="Grafi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617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ctrlProp" Target="../ctrlProps/ctrlProp33.xml"/><Relationship Id="rId7" Type="http://schemas.openxmlformats.org/officeDocument/2006/relationships/ctrlProp" Target="../ctrlProps/ctrlProp3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17C3-6799-4E34-8189-F441D5A68055}">
  <sheetPr codeName="Tabelle3">
    <tabColor rgb="FFFFC000"/>
  </sheetPr>
  <dimension ref="B1:J31"/>
  <sheetViews>
    <sheetView showGridLines="0" zoomScale="119" zoomScaleNormal="119" workbookViewId="0">
      <pane ySplit="2" topLeftCell="A3" activePane="bottomLeft" state="frozen"/>
      <selection pane="bottomLeft" activeCell="G4" sqref="G4"/>
    </sheetView>
  </sheetViews>
  <sheetFormatPr baseColWidth="10" defaultRowHeight="15" x14ac:dyDescent="0.25"/>
  <cols>
    <col min="1" max="1" width="16" customWidth="1"/>
    <col min="2" max="2" width="29" customWidth="1"/>
    <col min="3" max="3" width="45.5703125" customWidth="1"/>
    <col min="4" max="6" width="16" customWidth="1"/>
    <col min="7" max="9" width="11.5703125" customWidth="1"/>
  </cols>
  <sheetData>
    <row r="1" spans="2:10" ht="13.15" customHeight="1" thickBot="1" x14ac:dyDescent="0.3">
      <c r="B1" s="55"/>
      <c r="C1" s="55"/>
      <c r="D1" s="55"/>
      <c r="E1" s="55"/>
      <c r="F1" s="55"/>
    </row>
    <row r="2" spans="2:10" ht="64.5" customHeight="1" thickBot="1" x14ac:dyDescent="0.3">
      <c r="B2" s="56" t="s">
        <v>33</v>
      </c>
      <c r="C2" s="57"/>
      <c r="D2" s="57"/>
      <c r="E2" s="57"/>
      <c r="F2" s="58"/>
    </row>
    <row r="3" spans="2:10" ht="18.600000000000001" customHeight="1" thickBot="1" x14ac:dyDescent="0.3">
      <c r="B3" s="12"/>
      <c r="C3" s="12"/>
      <c r="D3" s="12"/>
      <c r="E3" s="12"/>
      <c r="F3" s="12"/>
    </row>
    <row r="4" spans="2:10" ht="33" customHeight="1" thickBot="1" x14ac:dyDescent="0.3">
      <c r="B4" s="51" t="s">
        <v>12</v>
      </c>
      <c r="C4" s="52"/>
      <c r="D4" s="52"/>
      <c r="E4" s="52"/>
      <c r="F4" s="53"/>
    </row>
    <row r="5" spans="2:10" ht="33" customHeight="1" x14ac:dyDescent="0.25">
      <c r="B5" s="42" t="s">
        <v>36</v>
      </c>
      <c r="C5" s="32" t="s">
        <v>35</v>
      </c>
      <c r="D5" s="9" t="b">
        <v>0</v>
      </c>
      <c r="E5" s="9" t="b">
        <v>1</v>
      </c>
      <c r="F5" s="16"/>
      <c r="J5" s="4">
        <f>IF(AND(D5,E5),1,0)</f>
        <v>0</v>
      </c>
    </row>
    <row r="6" spans="2:10" ht="33" customHeight="1" x14ac:dyDescent="0.25">
      <c r="B6" s="43" t="s">
        <v>34</v>
      </c>
      <c r="C6" s="33" t="s">
        <v>13</v>
      </c>
      <c r="D6" s="10" t="b">
        <v>0</v>
      </c>
      <c r="E6" s="10" t="b">
        <v>1</v>
      </c>
      <c r="F6" s="18" t="b">
        <v>0</v>
      </c>
      <c r="G6" s="4">
        <f>IF(D6,0,0)</f>
        <v>0</v>
      </c>
      <c r="H6" s="4">
        <f t="shared" ref="H6:H11" si="0">IF(E6,1,0)</f>
        <v>1</v>
      </c>
      <c r="I6" s="4">
        <f>IF(F6,2,0)</f>
        <v>0</v>
      </c>
      <c r="J6" s="4">
        <f>IF(OR(AND(D6,E6),AND(D6,F6),AND(E6,F6),AND(D6,E6,F6)),1,0)</f>
        <v>0</v>
      </c>
    </row>
    <row r="7" spans="2:10" ht="33" customHeight="1" x14ac:dyDescent="0.25">
      <c r="B7" s="42" t="s">
        <v>0</v>
      </c>
      <c r="C7" s="32" t="s">
        <v>14</v>
      </c>
      <c r="D7" s="9" t="b">
        <v>0</v>
      </c>
      <c r="E7" s="9" t="b">
        <v>1</v>
      </c>
      <c r="F7" s="16" t="b">
        <v>0</v>
      </c>
      <c r="G7" s="4">
        <f t="shared" ref="G7:G11" si="1">IF(D7,0,0)</f>
        <v>0</v>
      </c>
      <c r="H7" s="4">
        <f t="shared" si="0"/>
        <v>1</v>
      </c>
      <c r="I7" s="4">
        <f t="shared" ref="I7:I11" si="2">IF(F7,2,0)</f>
        <v>0</v>
      </c>
      <c r="J7" s="4">
        <f t="shared" ref="J7:J11" si="3">IF(OR(AND(D7,E7),AND(D7,F7),AND(E7,F7),AND(D7,E7,F7)),1,0)</f>
        <v>0</v>
      </c>
    </row>
    <row r="8" spans="2:10" ht="33" customHeight="1" x14ac:dyDescent="0.25">
      <c r="B8" s="43" t="s">
        <v>1</v>
      </c>
      <c r="C8" s="33" t="s">
        <v>15</v>
      </c>
      <c r="D8" s="10" t="b">
        <v>0</v>
      </c>
      <c r="E8" s="10" t="b">
        <v>1</v>
      </c>
      <c r="F8" s="18" t="b">
        <v>0</v>
      </c>
      <c r="G8" s="4">
        <f t="shared" si="1"/>
        <v>0</v>
      </c>
      <c r="H8" s="4">
        <f t="shared" si="0"/>
        <v>1</v>
      </c>
      <c r="I8" s="4">
        <f t="shared" si="2"/>
        <v>0</v>
      </c>
      <c r="J8" s="4">
        <f t="shared" si="3"/>
        <v>0</v>
      </c>
    </row>
    <row r="9" spans="2:10" ht="33" customHeight="1" x14ac:dyDescent="0.25">
      <c r="B9" s="42" t="s">
        <v>2</v>
      </c>
      <c r="C9" s="34" t="s">
        <v>21</v>
      </c>
      <c r="D9" s="9" t="b">
        <v>1</v>
      </c>
      <c r="E9" s="9" t="b">
        <v>0</v>
      </c>
      <c r="F9" s="16" t="b">
        <v>0</v>
      </c>
      <c r="G9" s="4">
        <f t="shared" si="1"/>
        <v>0</v>
      </c>
      <c r="H9" s="4">
        <f t="shared" si="0"/>
        <v>0</v>
      </c>
      <c r="I9" s="4">
        <f t="shared" si="2"/>
        <v>0</v>
      </c>
      <c r="J9" s="4">
        <f t="shared" si="3"/>
        <v>0</v>
      </c>
    </row>
    <row r="10" spans="2:10" ht="33" customHeight="1" x14ac:dyDescent="0.25">
      <c r="B10" s="43" t="s">
        <v>3</v>
      </c>
      <c r="C10" s="3" t="s">
        <v>16</v>
      </c>
      <c r="D10" s="10" t="b">
        <v>0</v>
      </c>
      <c r="E10" s="10" t="b">
        <v>1</v>
      </c>
      <c r="F10" s="18" t="b">
        <v>0</v>
      </c>
      <c r="G10" s="4">
        <f t="shared" si="1"/>
        <v>0</v>
      </c>
      <c r="H10" s="4">
        <f t="shared" si="0"/>
        <v>1</v>
      </c>
      <c r="I10" s="4">
        <f t="shared" si="2"/>
        <v>0</v>
      </c>
      <c r="J10" s="4">
        <f t="shared" si="3"/>
        <v>0</v>
      </c>
    </row>
    <row r="11" spans="2:10" ht="33" customHeight="1" thickBot="1" x14ac:dyDescent="0.3">
      <c r="B11" s="44" t="s">
        <v>4</v>
      </c>
      <c r="C11" s="31" t="s">
        <v>17</v>
      </c>
      <c r="D11" s="20" t="b">
        <v>0</v>
      </c>
      <c r="E11" s="20" t="b">
        <v>1</v>
      </c>
      <c r="F11" s="21" t="b">
        <v>0</v>
      </c>
      <c r="G11" s="4">
        <f t="shared" si="1"/>
        <v>0</v>
      </c>
      <c r="H11" s="4">
        <f t="shared" si="0"/>
        <v>1</v>
      </c>
      <c r="I11" s="4">
        <f t="shared" si="2"/>
        <v>0</v>
      </c>
      <c r="J11" s="4">
        <f t="shared" si="3"/>
        <v>0</v>
      </c>
    </row>
    <row r="12" spans="2:10" ht="33" customHeight="1" thickBot="1" x14ac:dyDescent="0.3">
      <c r="B12" s="54" t="s">
        <v>10</v>
      </c>
      <c r="C12" s="54"/>
      <c r="D12" s="54"/>
      <c r="E12" s="54"/>
      <c r="F12" s="54"/>
      <c r="G12" s="4">
        <f>SUM(G6:G11)</f>
        <v>0</v>
      </c>
      <c r="H12" s="4">
        <f t="shared" ref="H12:I12" si="4">SUM(H6:H11)</f>
        <v>5</v>
      </c>
      <c r="I12" s="4">
        <f t="shared" si="4"/>
        <v>0</v>
      </c>
      <c r="J12" s="4">
        <f>SUM(J5:J11)</f>
        <v>0</v>
      </c>
    </row>
    <row r="13" spans="2:10" ht="33" customHeight="1" x14ac:dyDescent="0.25">
      <c r="B13" s="41" t="s">
        <v>39</v>
      </c>
      <c r="C13" s="37">
        <f>SUM(G12:I12)</f>
        <v>5</v>
      </c>
      <c r="D13" s="38"/>
      <c r="E13" s="38"/>
      <c r="F13" s="39"/>
    </row>
    <row r="14" spans="2:10" ht="33" customHeight="1" x14ac:dyDescent="0.25">
      <c r="B14" s="40" t="s">
        <v>5</v>
      </c>
      <c r="C14" s="59" t="str">
        <f>(IF(E5,"Es handelt sich um keine eigenständige Einheit. Deren Emissionen gehen in die Hochschulbilanz ein.",IF(C13&gt;=4,"Die Einheit ist so eng mit der Hochschule verbunden, dass ihre Emissionen in die Hochschulbilanz eingehen.","Die Einheit ist nur locker mit der Hochschule verbunden, so dass ihre Emissionen nicht in die Hochschulbilanz eingehen")))</f>
        <v>Es handelt sich um keine eigenständige Einheit. Deren Emissionen gehen in die Hochschulbilanz ein.</v>
      </c>
      <c r="D14" s="59"/>
      <c r="E14" s="59"/>
      <c r="F14" s="59"/>
    </row>
    <row r="15" spans="2:10" x14ac:dyDescent="0.25">
      <c r="C15" s="1"/>
      <c r="D15" s="1"/>
      <c r="E15" s="1"/>
      <c r="F15" s="1"/>
    </row>
    <row r="16" spans="2:10" ht="14.45" customHeight="1" x14ac:dyDescent="0.25">
      <c r="G16" s="1"/>
      <c r="H16" s="1"/>
    </row>
    <row r="17" spans="2:8" x14ac:dyDescent="0.25">
      <c r="G17" s="1"/>
      <c r="H17" s="1"/>
    </row>
    <row r="18" spans="2:8" x14ac:dyDescent="0.25">
      <c r="G18" s="1"/>
      <c r="H18" s="1"/>
    </row>
    <row r="19" spans="2:8" x14ac:dyDescent="0.25">
      <c r="G19" s="1"/>
      <c r="H19" s="1"/>
    </row>
    <row r="20" spans="2:8" ht="12.95" customHeight="1" x14ac:dyDescent="0.25">
      <c r="G20" s="1"/>
      <c r="H20" s="1"/>
    </row>
    <row r="21" spans="2:8" ht="0.6" customHeight="1" x14ac:dyDescent="0.25">
      <c r="G21" s="1"/>
      <c r="H21" s="1"/>
    </row>
    <row r="22" spans="2:8" x14ac:dyDescent="0.25">
      <c r="B22" s="1"/>
      <c r="C22" s="1"/>
      <c r="D22" s="1"/>
      <c r="E22" s="1"/>
      <c r="F22" s="1"/>
      <c r="G22" s="1"/>
      <c r="H22" s="1"/>
    </row>
    <row r="23" spans="2:8" x14ac:dyDescent="0.25">
      <c r="B23" s="1"/>
      <c r="C23" s="1"/>
      <c r="D23" s="1"/>
      <c r="E23" s="1"/>
      <c r="F23" s="1"/>
      <c r="G23" s="1"/>
      <c r="H23" s="1"/>
    </row>
    <row r="24" spans="2:8" x14ac:dyDescent="0.25">
      <c r="B24" s="1"/>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row r="27" spans="2:8" x14ac:dyDescent="0.25">
      <c r="B27" s="1"/>
      <c r="C27" s="1"/>
      <c r="D27" s="1"/>
      <c r="E27" s="1"/>
      <c r="F27" s="1"/>
      <c r="G27" s="1"/>
      <c r="H27" s="1"/>
    </row>
    <row r="28" spans="2:8" x14ac:dyDescent="0.25">
      <c r="B28" s="1"/>
      <c r="C28" s="1"/>
      <c r="D28" s="1"/>
      <c r="E28" s="1"/>
      <c r="F28" s="1"/>
      <c r="G28" s="1"/>
      <c r="H28" s="1"/>
    </row>
    <row r="29" spans="2:8" x14ac:dyDescent="0.25">
      <c r="B29" s="1"/>
      <c r="C29" s="1"/>
      <c r="D29" s="1"/>
      <c r="E29" s="1"/>
      <c r="F29" s="1"/>
      <c r="G29" s="1"/>
      <c r="H29" s="1"/>
    </row>
    <row r="30" spans="2:8" x14ac:dyDescent="0.25">
      <c r="B30" s="1"/>
      <c r="C30" s="1"/>
      <c r="D30" s="1"/>
      <c r="E30" s="1"/>
      <c r="F30" s="1"/>
      <c r="G30" s="1"/>
      <c r="H30" s="1"/>
    </row>
    <row r="31" spans="2:8" x14ac:dyDescent="0.25">
      <c r="B31" s="1"/>
      <c r="C31" s="1"/>
      <c r="D31" s="1"/>
      <c r="E31" s="1"/>
      <c r="F31" s="1"/>
      <c r="G31" s="1"/>
      <c r="H31" s="1"/>
    </row>
  </sheetData>
  <mergeCells count="5">
    <mergeCell ref="B4:F4"/>
    <mergeCell ref="B12:F12"/>
    <mergeCell ref="B1:F1"/>
    <mergeCell ref="B2:F2"/>
    <mergeCell ref="C14:F14"/>
  </mergeCells>
  <conditionalFormatting sqref="B5:C11">
    <cfRule type="expression" dxfId="12" priority="1">
      <formula>$J5&gt;0</formula>
    </cfRule>
  </conditionalFormatting>
  <conditionalFormatting sqref="B12:F12">
    <cfRule type="expression" dxfId="11" priority="3">
      <formula>$J$12&gt;0</formula>
    </cfRule>
  </conditionalFormatting>
  <conditionalFormatting sqref="D5:F11">
    <cfRule type="expression" dxfId="10" priority="2">
      <formula>$J5&gt;0</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0</xdr:colOff>
                    <xdr:row>4</xdr:row>
                    <xdr:rowOff>0</xdr:rowOff>
                  </from>
                  <to>
                    <xdr:col>3</xdr:col>
                    <xdr:colOff>790575</xdr:colOff>
                    <xdr:row>4</xdr:row>
                    <xdr:rowOff>361950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xdr:col>
                    <xdr:colOff>0</xdr:colOff>
                    <xdr:row>4</xdr:row>
                    <xdr:rowOff>0</xdr:rowOff>
                  </from>
                  <to>
                    <xdr:col>4</xdr:col>
                    <xdr:colOff>790575</xdr:colOff>
                    <xdr:row>4</xdr:row>
                    <xdr:rowOff>361950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0</xdr:colOff>
                    <xdr:row>5</xdr:row>
                    <xdr:rowOff>0</xdr:rowOff>
                  </from>
                  <to>
                    <xdr:col>3</xdr:col>
                    <xdr:colOff>790575</xdr:colOff>
                    <xdr:row>5</xdr:row>
                    <xdr:rowOff>361950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4</xdr:col>
                    <xdr:colOff>0</xdr:colOff>
                    <xdr:row>5</xdr:row>
                    <xdr:rowOff>0</xdr:rowOff>
                  </from>
                  <to>
                    <xdr:col>4</xdr:col>
                    <xdr:colOff>790575</xdr:colOff>
                    <xdr:row>5</xdr:row>
                    <xdr:rowOff>361950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5</xdr:col>
                    <xdr:colOff>0</xdr:colOff>
                    <xdr:row>5</xdr:row>
                    <xdr:rowOff>0</xdr:rowOff>
                  </from>
                  <to>
                    <xdr:col>5</xdr:col>
                    <xdr:colOff>790575</xdr:colOff>
                    <xdr:row>5</xdr:row>
                    <xdr:rowOff>361950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3</xdr:col>
                    <xdr:colOff>0</xdr:colOff>
                    <xdr:row>6</xdr:row>
                    <xdr:rowOff>0</xdr:rowOff>
                  </from>
                  <to>
                    <xdr:col>3</xdr:col>
                    <xdr:colOff>790575</xdr:colOff>
                    <xdr:row>6</xdr:row>
                    <xdr:rowOff>361950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xdr:col>
                    <xdr:colOff>0</xdr:colOff>
                    <xdr:row>6</xdr:row>
                    <xdr:rowOff>0</xdr:rowOff>
                  </from>
                  <to>
                    <xdr:col>4</xdr:col>
                    <xdr:colOff>790575</xdr:colOff>
                    <xdr:row>6</xdr:row>
                    <xdr:rowOff>361950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5</xdr:col>
                    <xdr:colOff>0</xdr:colOff>
                    <xdr:row>6</xdr:row>
                    <xdr:rowOff>0</xdr:rowOff>
                  </from>
                  <to>
                    <xdr:col>5</xdr:col>
                    <xdr:colOff>790575</xdr:colOff>
                    <xdr:row>6</xdr:row>
                    <xdr:rowOff>361950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xdr:col>
                    <xdr:colOff>0</xdr:colOff>
                    <xdr:row>7</xdr:row>
                    <xdr:rowOff>0</xdr:rowOff>
                  </from>
                  <to>
                    <xdr:col>3</xdr:col>
                    <xdr:colOff>790575</xdr:colOff>
                    <xdr:row>7</xdr:row>
                    <xdr:rowOff>361950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4</xdr:col>
                    <xdr:colOff>0</xdr:colOff>
                    <xdr:row>7</xdr:row>
                    <xdr:rowOff>0</xdr:rowOff>
                  </from>
                  <to>
                    <xdr:col>4</xdr:col>
                    <xdr:colOff>790575</xdr:colOff>
                    <xdr:row>7</xdr:row>
                    <xdr:rowOff>361950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5</xdr:col>
                    <xdr:colOff>0</xdr:colOff>
                    <xdr:row>7</xdr:row>
                    <xdr:rowOff>0</xdr:rowOff>
                  </from>
                  <to>
                    <xdr:col>5</xdr:col>
                    <xdr:colOff>790575</xdr:colOff>
                    <xdr:row>7</xdr:row>
                    <xdr:rowOff>361950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xdr:col>
                    <xdr:colOff>0</xdr:colOff>
                    <xdr:row>8</xdr:row>
                    <xdr:rowOff>0</xdr:rowOff>
                  </from>
                  <to>
                    <xdr:col>3</xdr:col>
                    <xdr:colOff>790575</xdr:colOff>
                    <xdr:row>8</xdr:row>
                    <xdr:rowOff>361950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4</xdr:col>
                    <xdr:colOff>0</xdr:colOff>
                    <xdr:row>8</xdr:row>
                    <xdr:rowOff>0</xdr:rowOff>
                  </from>
                  <to>
                    <xdr:col>4</xdr:col>
                    <xdr:colOff>790575</xdr:colOff>
                    <xdr:row>8</xdr:row>
                    <xdr:rowOff>361950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5</xdr:col>
                    <xdr:colOff>0</xdr:colOff>
                    <xdr:row>8</xdr:row>
                    <xdr:rowOff>0</xdr:rowOff>
                  </from>
                  <to>
                    <xdr:col>5</xdr:col>
                    <xdr:colOff>790575</xdr:colOff>
                    <xdr:row>8</xdr:row>
                    <xdr:rowOff>361950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3</xdr:col>
                    <xdr:colOff>0</xdr:colOff>
                    <xdr:row>9</xdr:row>
                    <xdr:rowOff>0</xdr:rowOff>
                  </from>
                  <to>
                    <xdr:col>3</xdr:col>
                    <xdr:colOff>790575</xdr:colOff>
                    <xdr:row>9</xdr:row>
                    <xdr:rowOff>361950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xdr:col>
                    <xdr:colOff>0</xdr:colOff>
                    <xdr:row>9</xdr:row>
                    <xdr:rowOff>0</xdr:rowOff>
                  </from>
                  <to>
                    <xdr:col>4</xdr:col>
                    <xdr:colOff>790575</xdr:colOff>
                    <xdr:row>9</xdr:row>
                    <xdr:rowOff>361950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5</xdr:col>
                    <xdr:colOff>0</xdr:colOff>
                    <xdr:row>9</xdr:row>
                    <xdr:rowOff>0</xdr:rowOff>
                  </from>
                  <to>
                    <xdr:col>5</xdr:col>
                    <xdr:colOff>790575</xdr:colOff>
                    <xdr:row>9</xdr:row>
                    <xdr:rowOff>361950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3</xdr:col>
                    <xdr:colOff>0</xdr:colOff>
                    <xdr:row>10</xdr:row>
                    <xdr:rowOff>0</xdr:rowOff>
                  </from>
                  <to>
                    <xdr:col>3</xdr:col>
                    <xdr:colOff>790575</xdr:colOff>
                    <xdr:row>10</xdr:row>
                    <xdr:rowOff>361950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4</xdr:col>
                    <xdr:colOff>0</xdr:colOff>
                    <xdr:row>10</xdr:row>
                    <xdr:rowOff>0</xdr:rowOff>
                  </from>
                  <to>
                    <xdr:col>4</xdr:col>
                    <xdr:colOff>790575</xdr:colOff>
                    <xdr:row>10</xdr:row>
                    <xdr:rowOff>361950</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5</xdr:col>
                    <xdr:colOff>0</xdr:colOff>
                    <xdr:row>10</xdr:row>
                    <xdr:rowOff>0</xdr:rowOff>
                  </from>
                  <to>
                    <xdr:col>5</xdr:col>
                    <xdr:colOff>790575</xdr:colOff>
                    <xdr:row>10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839D-E5F3-43A4-AE2E-736918A5839B}">
  <sheetPr>
    <tabColor rgb="FFFFC000"/>
  </sheetPr>
  <dimension ref="B1:K18"/>
  <sheetViews>
    <sheetView showGridLines="0" zoomScale="131" zoomScaleNormal="131" workbookViewId="0">
      <pane ySplit="2" topLeftCell="A3" activePane="bottomLeft" state="frozen"/>
      <selection pane="bottomLeft" activeCell="I8" sqref="I8"/>
    </sheetView>
  </sheetViews>
  <sheetFormatPr baseColWidth="10" defaultRowHeight="15" x14ac:dyDescent="0.25"/>
  <cols>
    <col min="1" max="1" width="17.42578125" customWidth="1"/>
    <col min="2" max="2" width="27.140625" customWidth="1"/>
    <col min="3" max="3" width="34.140625" customWidth="1"/>
    <col min="4" max="4" width="21.28515625" customWidth="1"/>
    <col min="5" max="5" width="20.85546875" customWidth="1"/>
    <col min="6" max="6" width="23.42578125" customWidth="1"/>
    <col min="7" max="9" width="11.5703125" customWidth="1"/>
  </cols>
  <sheetData>
    <row r="1" spans="2:11" ht="27.95" customHeight="1" thickBot="1" x14ac:dyDescent="0.3">
      <c r="B1" s="55"/>
      <c r="C1" s="55"/>
      <c r="D1" s="55"/>
      <c r="E1" s="55"/>
      <c r="F1" s="55"/>
    </row>
    <row r="2" spans="2:11" ht="38.25" customHeight="1" thickBot="1" x14ac:dyDescent="0.3">
      <c r="B2" s="56" t="s">
        <v>38</v>
      </c>
      <c r="C2" s="57"/>
      <c r="D2" s="57"/>
      <c r="E2" s="57"/>
      <c r="F2" s="58"/>
    </row>
    <row r="3" spans="2:11" ht="18.600000000000001" customHeight="1" thickBot="1" x14ac:dyDescent="0.3">
      <c r="B3" s="12"/>
      <c r="C3" s="12"/>
      <c r="D3" s="12"/>
      <c r="E3" s="12"/>
      <c r="F3" s="12"/>
    </row>
    <row r="4" spans="2:11" ht="33" customHeight="1" thickBot="1" x14ac:dyDescent="0.3">
      <c r="B4" s="51" t="s">
        <v>29</v>
      </c>
      <c r="C4" s="52"/>
      <c r="D4" s="52"/>
      <c r="E4" s="52"/>
      <c r="F4" s="53"/>
      <c r="G4" s="4"/>
      <c r="H4" s="4"/>
      <c r="I4" s="4"/>
      <c r="J4" s="4"/>
      <c r="K4" s="4"/>
    </row>
    <row r="5" spans="2:11" ht="45" customHeight="1" x14ac:dyDescent="0.25">
      <c r="B5" s="42" t="s">
        <v>22</v>
      </c>
      <c r="C5" s="2" t="s">
        <v>30</v>
      </c>
      <c r="D5" s="9" t="b">
        <v>0</v>
      </c>
      <c r="E5" s="9" t="b">
        <v>0</v>
      </c>
      <c r="F5" s="16" t="b">
        <v>1</v>
      </c>
      <c r="G5" s="4">
        <f>IF(D5,0,0)</f>
        <v>0</v>
      </c>
      <c r="H5" s="4">
        <f t="shared" ref="H5" si="0">IF(E5,1,0)</f>
        <v>0</v>
      </c>
      <c r="I5" s="4">
        <f>IF(F5,2,0)</f>
        <v>2</v>
      </c>
      <c r="J5" s="4">
        <f>IF(OR(AND(D5,E5),AND(D5,F5),AND(E5,F5),AND(D5,E5,F5)),1,0)</f>
        <v>0</v>
      </c>
      <c r="K5" s="4"/>
    </row>
    <row r="6" spans="2:11" ht="42" customHeight="1" x14ac:dyDescent="0.25">
      <c r="B6" s="43" t="s">
        <v>23</v>
      </c>
      <c r="C6" s="3" t="s">
        <v>24</v>
      </c>
      <c r="D6" s="10" t="b">
        <v>0</v>
      </c>
      <c r="E6" s="10" t="b">
        <v>1</v>
      </c>
      <c r="F6" s="18" t="b">
        <v>0</v>
      </c>
      <c r="G6" s="4">
        <f>IF(D6,0,0)</f>
        <v>0</v>
      </c>
      <c r="H6" s="4">
        <f t="shared" ref="H6:H8" si="1">IF(E6,1,0)</f>
        <v>1</v>
      </c>
      <c r="I6" s="4">
        <f>IF(F6,2,0)</f>
        <v>0</v>
      </c>
      <c r="J6" s="4">
        <f>IF(OR(AND(D6,E6),AND(D6,F6),AND(E6,F6),AND(D6,E6,F6)),1,0)</f>
        <v>0</v>
      </c>
      <c r="K6" s="4"/>
    </row>
    <row r="7" spans="2:11" ht="52.5" customHeight="1" x14ac:dyDescent="0.25">
      <c r="B7" s="42" t="s">
        <v>25</v>
      </c>
      <c r="C7" s="2" t="s">
        <v>26</v>
      </c>
      <c r="D7" s="9" t="b">
        <v>1</v>
      </c>
      <c r="E7" s="9" t="b">
        <v>0</v>
      </c>
      <c r="F7" s="16" t="b">
        <v>0</v>
      </c>
      <c r="G7" s="4">
        <f t="shared" ref="G7:G8" si="2">IF(D7,0,0)</f>
        <v>0</v>
      </c>
      <c r="H7" s="4">
        <f t="shared" si="1"/>
        <v>0</v>
      </c>
      <c r="I7" s="4">
        <f t="shared" ref="I7:I8" si="3">IF(F7,2,0)</f>
        <v>0</v>
      </c>
      <c r="J7" s="4">
        <f t="shared" ref="J7:J8" si="4">IF(OR(AND(D7,E7),AND(D7,F7),AND(E7,F7),AND(D7,E7,F7)),1,0)</f>
        <v>0</v>
      </c>
      <c r="K7" s="4"/>
    </row>
    <row r="8" spans="2:11" ht="45.75" customHeight="1" thickBot="1" x14ac:dyDescent="0.3">
      <c r="B8" s="45" t="s">
        <v>27</v>
      </c>
      <c r="C8" s="26" t="s">
        <v>28</v>
      </c>
      <c r="D8" s="27" t="b">
        <v>1</v>
      </c>
      <c r="E8" s="27" t="b">
        <v>0</v>
      </c>
      <c r="F8" s="28" t="b">
        <v>0</v>
      </c>
      <c r="G8" s="4">
        <f t="shared" si="2"/>
        <v>0</v>
      </c>
      <c r="H8" s="4">
        <f t="shared" si="1"/>
        <v>0</v>
      </c>
      <c r="I8" s="4">
        <f t="shared" si="3"/>
        <v>0</v>
      </c>
      <c r="J8" s="4">
        <f t="shared" si="4"/>
        <v>0</v>
      </c>
      <c r="K8" s="4"/>
    </row>
    <row r="9" spans="2:11" ht="27.95" customHeight="1" thickBot="1" x14ac:dyDescent="0.3">
      <c r="B9" s="54" t="s">
        <v>10</v>
      </c>
      <c r="C9" s="54"/>
      <c r="D9" s="54"/>
      <c r="E9" s="54"/>
      <c r="F9" s="54"/>
      <c r="G9" s="4">
        <f>SUM(G5:G8)</f>
        <v>0</v>
      </c>
      <c r="H9" s="4">
        <f>SUM(H5:H8)</f>
        <v>1</v>
      </c>
      <c r="I9" s="4">
        <f>SUM(I5:I8)</f>
        <v>2</v>
      </c>
      <c r="J9" s="4">
        <f>SUM(J5:J8)</f>
        <v>0</v>
      </c>
      <c r="K9" s="4"/>
    </row>
    <row r="10" spans="2:11" ht="27.95" customHeight="1" thickBot="1" x14ac:dyDescent="0.3">
      <c r="B10" s="22" t="s">
        <v>31</v>
      </c>
      <c r="C10" s="70">
        <f>SUM(G9:I9)</f>
        <v>3</v>
      </c>
      <c r="D10" s="71"/>
      <c r="E10" s="71"/>
      <c r="F10" s="72"/>
      <c r="G10" s="4"/>
      <c r="H10" s="4"/>
      <c r="I10" s="4"/>
      <c r="J10" s="4"/>
      <c r="K10" s="4"/>
    </row>
    <row r="11" spans="2:11" ht="27.95" customHeight="1" x14ac:dyDescent="0.25">
      <c r="B11" s="62" t="s">
        <v>5</v>
      </c>
      <c r="C11" s="64" t="str">
        <f>(IF(C10&gt;=5,"Die Emissionsquelle ist wesentlich und kann nicht ausgeschlossen werden.","Die Emissionsquelle ist unwesentlich und kann ausgeschlossen werden."))</f>
        <v>Die Emissionsquelle ist unwesentlich und kann ausgeschlossen werden.</v>
      </c>
      <c r="D11" s="65"/>
      <c r="E11" s="65"/>
      <c r="F11" s="66"/>
    </row>
    <row r="12" spans="2:11" ht="11.1" customHeight="1" thickBot="1" x14ac:dyDescent="0.3">
      <c r="B12" s="63"/>
      <c r="C12" s="67"/>
      <c r="D12" s="68"/>
      <c r="E12" s="68"/>
      <c r="F12" s="69"/>
    </row>
    <row r="13" spans="2:11" x14ac:dyDescent="0.25">
      <c r="C13" s="1"/>
      <c r="D13" s="1"/>
      <c r="E13" s="1"/>
      <c r="F13" s="1"/>
    </row>
    <row r="14" spans="2:11" ht="14.45" customHeight="1" x14ac:dyDescent="0.25">
      <c r="B14" s="60"/>
      <c r="C14" s="61"/>
      <c r="D14" s="61"/>
      <c r="E14" s="61"/>
      <c r="F14" s="61"/>
      <c r="G14" s="1"/>
      <c r="H14" s="1"/>
    </row>
    <row r="15" spans="2:11" x14ac:dyDescent="0.25">
      <c r="D15" s="25"/>
      <c r="E15" s="25"/>
      <c r="F15" s="25"/>
      <c r="G15" s="1"/>
      <c r="H15" s="1"/>
    </row>
    <row r="16" spans="2:11" x14ac:dyDescent="0.25">
      <c r="B16" s="29"/>
      <c r="C16" s="30"/>
      <c r="G16" s="1"/>
      <c r="H16" s="1"/>
    </row>
    <row r="17" spans="2:8" x14ac:dyDescent="0.25">
      <c r="B17" s="1"/>
      <c r="C17" s="1"/>
      <c r="D17" s="1"/>
      <c r="E17" s="1"/>
      <c r="F17" s="1"/>
      <c r="G17" s="1"/>
      <c r="H17" s="1"/>
    </row>
    <row r="18" spans="2:8" x14ac:dyDescent="0.25">
      <c r="B18" s="1"/>
      <c r="C18" s="1"/>
      <c r="D18" s="1"/>
      <c r="E18" s="1"/>
      <c r="F18" s="1"/>
      <c r="G18" s="1"/>
      <c r="H18" s="1"/>
    </row>
  </sheetData>
  <mergeCells count="8">
    <mergeCell ref="B14:F14"/>
    <mergeCell ref="B1:F1"/>
    <mergeCell ref="B2:F2"/>
    <mergeCell ref="B4:F4"/>
    <mergeCell ref="B9:F9"/>
    <mergeCell ref="B11:B12"/>
    <mergeCell ref="C11:F12"/>
    <mergeCell ref="C10:F10"/>
  </mergeCells>
  <conditionalFormatting sqref="B5:C8">
    <cfRule type="expression" dxfId="9" priority="3">
      <formula>$J5&gt;0</formula>
    </cfRule>
  </conditionalFormatting>
  <conditionalFormatting sqref="B9:F9">
    <cfRule type="expression" dxfId="8" priority="5">
      <formula>$J$9&gt;0</formula>
    </cfRule>
  </conditionalFormatting>
  <conditionalFormatting sqref="C11:F12">
    <cfRule type="expression" dxfId="7" priority="1">
      <formula>$C$10&gt;4</formula>
    </cfRule>
    <cfRule type="expression" dxfId="6" priority="2">
      <formula>$C$10&lt;5</formula>
    </cfRule>
  </conditionalFormatting>
  <conditionalFormatting sqref="D5:F8">
    <cfRule type="expression" dxfId="5" priority="4">
      <formula>$J5&gt;0</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3</xdr:col>
                    <xdr:colOff>0</xdr:colOff>
                    <xdr:row>4</xdr:row>
                    <xdr:rowOff>0</xdr:rowOff>
                  </from>
                  <to>
                    <xdr:col>3</xdr:col>
                    <xdr:colOff>1104900</xdr:colOff>
                    <xdr:row>5</xdr:row>
                    <xdr:rowOff>19050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4</xdr:col>
                    <xdr:colOff>9525</xdr:colOff>
                    <xdr:row>4</xdr:row>
                    <xdr:rowOff>0</xdr:rowOff>
                  </from>
                  <to>
                    <xdr:col>4</xdr:col>
                    <xdr:colOff>876300</xdr:colOff>
                    <xdr:row>4</xdr:row>
                    <xdr:rowOff>561975</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3</xdr:col>
                    <xdr:colOff>0</xdr:colOff>
                    <xdr:row>5</xdr:row>
                    <xdr:rowOff>0</xdr:rowOff>
                  </from>
                  <to>
                    <xdr:col>3</xdr:col>
                    <xdr:colOff>1190625</xdr:colOff>
                    <xdr:row>6</xdr:row>
                    <xdr:rowOff>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4</xdr:col>
                    <xdr:colOff>0</xdr:colOff>
                    <xdr:row>4</xdr:row>
                    <xdr:rowOff>571500</xdr:rowOff>
                  </from>
                  <to>
                    <xdr:col>4</xdr:col>
                    <xdr:colOff>1190625</xdr:colOff>
                    <xdr:row>6</xdr:row>
                    <xdr:rowOff>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4</xdr:col>
                    <xdr:colOff>1438275</xdr:colOff>
                    <xdr:row>4</xdr:row>
                    <xdr:rowOff>571500</xdr:rowOff>
                  </from>
                  <to>
                    <xdr:col>5</xdr:col>
                    <xdr:colOff>1285875</xdr:colOff>
                    <xdr:row>6</xdr:row>
                    <xdr:rowOff>9525</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3</xdr:col>
                    <xdr:colOff>0</xdr:colOff>
                    <xdr:row>5</xdr:row>
                    <xdr:rowOff>533400</xdr:rowOff>
                  </from>
                  <to>
                    <xdr:col>3</xdr:col>
                    <xdr:colOff>1276350</xdr:colOff>
                    <xdr:row>6</xdr:row>
                    <xdr:rowOff>657225</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4</xdr:col>
                    <xdr:colOff>0</xdr:colOff>
                    <xdr:row>6</xdr:row>
                    <xdr:rowOff>0</xdr:rowOff>
                  </from>
                  <to>
                    <xdr:col>4</xdr:col>
                    <xdr:colOff>1352550</xdr:colOff>
                    <xdr:row>7</xdr:row>
                    <xdr:rowOff>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5</xdr:col>
                    <xdr:colOff>0</xdr:colOff>
                    <xdr:row>5</xdr:row>
                    <xdr:rowOff>533400</xdr:rowOff>
                  </from>
                  <to>
                    <xdr:col>5</xdr:col>
                    <xdr:colOff>1390650</xdr:colOff>
                    <xdr:row>6</xdr:row>
                    <xdr:rowOff>657225</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3</xdr:col>
                    <xdr:colOff>0</xdr:colOff>
                    <xdr:row>7</xdr:row>
                    <xdr:rowOff>0</xdr:rowOff>
                  </from>
                  <to>
                    <xdr:col>3</xdr:col>
                    <xdr:colOff>1104900</xdr:colOff>
                    <xdr:row>7</xdr:row>
                    <xdr:rowOff>552450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4</xdr:col>
                    <xdr:colOff>0</xdr:colOff>
                    <xdr:row>7</xdr:row>
                    <xdr:rowOff>0</xdr:rowOff>
                  </from>
                  <to>
                    <xdr:col>4</xdr:col>
                    <xdr:colOff>1228725</xdr:colOff>
                    <xdr:row>7</xdr:row>
                    <xdr:rowOff>571500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5</xdr:col>
                    <xdr:colOff>0</xdr:colOff>
                    <xdr:row>7</xdr:row>
                    <xdr:rowOff>0</xdr:rowOff>
                  </from>
                  <to>
                    <xdr:col>5</xdr:col>
                    <xdr:colOff>1438275</xdr:colOff>
                    <xdr:row>7</xdr:row>
                    <xdr:rowOff>571500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5</xdr:col>
                    <xdr:colOff>0</xdr:colOff>
                    <xdr:row>3</xdr:row>
                    <xdr:rowOff>352425</xdr:rowOff>
                  </from>
                  <to>
                    <xdr:col>5</xdr:col>
                    <xdr:colOff>1057275</xdr:colOff>
                    <xdr:row>4</xdr:row>
                    <xdr:rowOff>495300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556E-018E-4F8B-9322-85FA7CAB5EC9}">
  <sheetPr codeName="Tabelle4">
    <tabColor rgb="FFFFC000"/>
  </sheetPr>
  <dimension ref="B1:J20"/>
  <sheetViews>
    <sheetView showGridLines="0" tabSelected="1" zoomScale="124" zoomScaleNormal="124" workbookViewId="0">
      <pane ySplit="3" topLeftCell="A4" activePane="bottomLeft" state="frozen"/>
      <selection pane="bottomLeft" activeCell="F23" sqref="F23"/>
    </sheetView>
  </sheetViews>
  <sheetFormatPr baseColWidth="10" defaultRowHeight="15" x14ac:dyDescent="0.25"/>
  <cols>
    <col min="1" max="1" width="19.7109375" customWidth="1"/>
    <col min="2" max="2" width="25.28515625" customWidth="1"/>
    <col min="3" max="5" width="37.5703125" customWidth="1"/>
    <col min="6" max="6" width="15.85546875" customWidth="1"/>
    <col min="8" max="8" width="16.85546875" customWidth="1"/>
  </cols>
  <sheetData>
    <row r="1" spans="2:10" ht="15.75" thickBot="1" x14ac:dyDescent="0.3"/>
    <row r="2" spans="2:10" ht="45.95" customHeight="1" thickBot="1" x14ac:dyDescent="0.3">
      <c r="B2" s="56" t="s">
        <v>37</v>
      </c>
      <c r="C2" s="73"/>
      <c r="D2" s="73"/>
      <c r="E2" s="74"/>
    </row>
    <row r="3" spans="2:10" ht="29.1" customHeight="1" thickBot="1" x14ac:dyDescent="0.4">
      <c r="H3" s="6"/>
      <c r="I3" s="6"/>
    </row>
    <row r="4" spans="2:10" ht="40.15" customHeight="1" thickBot="1" x14ac:dyDescent="0.3">
      <c r="B4" s="78" t="s">
        <v>6</v>
      </c>
      <c r="C4" s="79"/>
      <c r="D4" s="79"/>
      <c r="E4" s="80"/>
      <c r="F4" s="5"/>
    </row>
    <row r="5" spans="2:10" ht="33" customHeight="1" x14ac:dyDescent="0.25">
      <c r="B5" s="14"/>
      <c r="C5" s="35" t="s">
        <v>7</v>
      </c>
      <c r="D5" s="35" t="s">
        <v>8</v>
      </c>
      <c r="E5" s="36" t="s">
        <v>18</v>
      </c>
      <c r="F5" s="23"/>
      <c r="G5" s="24"/>
      <c r="H5" s="24"/>
      <c r="I5" s="24"/>
      <c r="J5" s="24"/>
    </row>
    <row r="6" spans="2:10" ht="33" customHeight="1" x14ac:dyDescent="0.25">
      <c r="B6" s="42" t="s">
        <v>32</v>
      </c>
      <c r="C6" s="15" t="b">
        <v>0</v>
      </c>
      <c r="D6" s="9" t="b">
        <v>0</v>
      </c>
      <c r="E6" s="16" t="b">
        <v>1</v>
      </c>
      <c r="F6" s="4">
        <f>IF(C6,0,0)</f>
        <v>0</v>
      </c>
      <c r="G6" s="4">
        <f>IF(D6,1,0)</f>
        <v>0</v>
      </c>
      <c r="H6" s="4">
        <f>IF(E6,2,0)</f>
        <v>2</v>
      </c>
      <c r="I6" s="4">
        <f>IF(OR(AND(C6,D6),AND(C6,E6),AND(D6,E6),AND(C6,D6,E6)),1,0)</f>
        <v>0</v>
      </c>
      <c r="J6" s="24"/>
    </row>
    <row r="7" spans="2:10" ht="33" customHeight="1" x14ac:dyDescent="0.25">
      <c r="B7" s="43" t="s">
        <v>20</v>
      </c>
      <c r="C7" s="17" t="b">
        <v>0</v>
      </c>
      <c r="D7" s="10" t="b">
        <v>0</v>
      </c>
      <c r="E7" s="18" t="b">
        <v>1</v>
      </c>
      <c r="F7" s="4">
        <f t="shared" ref="F7:F8" si="0">IF(C7,0,0)</f>
        <v>0</v>
      </c>
      <c r="G7" s="4">
        <f>IF(D7,1,0)</f>
        <v>0</v>
      </c>
      <c r="H7" s="4">
        <f t="shared" ref="H7:H8" si="1">IF(E7,2,0)</f>
        <v>2</v>
      </c>
      <c r="I7" s="4">
        <f t="shared" ref="I7:I8" si="2">IF(OR(AND(C7,D7),AND(C7,E7),AND(D7,E7),AND(C7,D7,E7)),1,0)</f>
        <v>0</v>
      </c>
      <c r="J7" s="24"/>
    </row>
    <row r="8" spans="2:10" ht="33" customHeight="1" thickBot="1" x14ac:dyDescent="0.3">
      <c r="B8" s="44" t="s">
        <v>9</v>
      </c>
      <c r="C8" s="19" t="b">
        <v>0</v>
      </c>
      <c r="D8" s="20" t="b">
        <v>0</v>
      </c>
      <c r="E8" s="21" t="b">
        <v>1</v>
      </c>
      <c r="F8" s="4">
        <f t="shared" si="0"/>
        <v>0</v>
      </c>
      <c r="G8" s="4">
        <f>IF(D8,1,0)</f>
        <v>0</v>
      </c>
      <c r="H8" s="4">
        <f t="shared" si="1"/>
        <v>2</v>
      </c>
      <c r="I8" s="4">
        <f t="shared" si="2"/>
        <v>0</v>
      </c>
      <c r="J8" s="24"/>
    </row>
    <row r="9" spans="2:10" ht="33" customHeight="1" thickBot="1" x14ac:dyDescent="0.3">
      <c r="B9" s="54" t="s">
        <v>10</v>
      </c>
      <c r="C9" s="54"/>
      <c r="D9" s="54"/>
      <c r="E9" s="54"/>
      <c r="F9" s="4">
        <f>SUM(F6:F8)</f>
        <v>0</v>
      </c>
      <c r="G9" s="4">
        <f t="shared" ref="G9:H9" si="3">SUM(G6:G8)</f>
        <v>0</v>
      </c>
      <c r="H9" s="4">
        <f t="shared" si="3"/>
        <v>6</v>
      </c>
      <c r="I9" s="4">
        <f>SUM(I6:I8)</f>
        <v>0</v>
      </c>
      <c r="J9" s="24"/>
    </row>
    <row r="10" spans="2:10" ht="33" customHeight="1" thickBot="1" x14ac:dyDescent="0.3">
      <c r="B10" s="22" t="s">
        <v>19</v>
      </c>
      <c r="C10" s="46">
        <f>SUM(F9:H9)</f>
        <v>6</v>
      </c>
      <c r="D10" s="47"/>
      <c r="E10" s="48"/>
      <c r="F10" s="8"/>
      <c r="H10" s="4"/>
      <c r="I10" s="4"/>
      <c r="J10" s="4"/>
    </row>
    <row r="11" spans="2:10" ht="33" customHeight="1" thickBot="1" x14ac:dyDescent="0.3">
      <c r="B11" s="13" t="s">
        <v>5</v>
      </c>
      <c r="C11" s="75" t="str">
        <f>(IF(C10&gt;=3,"Der Datensatz kann für die Bilanzierung verwendet werden.","Die Sicherheit des Datensatzes muss erhöht werden, um ihn für die Bilanzierung zu verwenden."))</f>
        <v>Der Datensatz kann für die Bilanzierung verwendet werden.</v>
      </c>
      <c r="D11" s="76"/>
      <c r="E11" s="77"/>
      <c r="F11" s="7"/>
    </row>
    <row r="12" spans="2:10" ht="29.1" customHeight="1" x14ac:dyDescent="0.25">
      <c r="F12" s="1"/>
    </row>
    <row r="13" spans="2:10" x14ac:dyDescent="0.25">
      <c r="B13" s="49" t="s">
        <v>46</v>
      </c>
      <c r="E13" s="1"/>
      <c r="F13" s="1"/>
      <c r="G13" s="1"/>
      <c r="H13" s="1"/>
    </row>
    <row r="14" spans="2:10" x14ac:dyDescent="0.25">
      <c r="B14" s="50" t="s">
        <v>40</v>
      </c>
      <c r="C14" s="50" t="s">
        <v>42</v>
      </c>
      <c r="D14" s="50" t="s">
        <v>44</v>
      </c>
      <c r="E14" s="1"/>
      <c r="F14" s="1"/>
      <c r="G14" s="1"/>
      <c r="H14" s="1"/>
    </row>
    <row r="15" spans="2:10" x14ac:dyDescent="0.25">
      <c r="B15" s="50" t="s">
        <v>41</v>
      </c>
      <c r="C15" s="50" t="s">
        <v>43</v>
      </c>
      <c r="D15" s="50" t="s">
        <v>45</v>
      </c>
      <c r="E15" s="1"/>
      <c r="F15" s="1"/>
      <c r="G15" s="1"/>
      <c r="H15" s="1"/>
    </row>
    <row r="16" spans="2:10" x14ac:dyDescent="0.25">
      <c r="B16" s="1"/>
      <c r="C16" s="1"/>
      <c r="D16" s="1"/>
      <c r="E16" s="1"/>
      <c r="F16" s="1"/>
      <c r="G16" s="1"/>
      <c r="H16" s="1"/>
    </row>
    <row r="17" spans="2:8" x14ac:dyDescent="0.25">
      <c r="B17" s="1"/>
      <c r="C17" s="1"/>
      <c r="D17" s="1"/>
      <c r="E17" s="1"/>
      <c r="F17" s="1"/>
      <c r="G17" s="1"/>
      <c r="H17" s="1"/>
    </row>
    <row r="18" spans="2:8" x14ac:dyDescent="0.25">
      <c r="B18" s="1"/>
      <c r="C18" s="1"/>
      <c r="D18" s="1"/>
      <c r="E18" s="1"/>
      <c r="F18" s="1"/>
      <c r="G18" s="1"/>
      <c r="H18" s="1"/>
    </row>
    <row r="19" spans="2:8" x14ac:dyDescent="0.25">
      <c r="B19" s="1"/>
      <c r="C19" s="1"/>
      <c r="D19" s="1"/>
      <c r="E19" s="1"/>
      <c r="F19" s="1"/>
      <c r="G19" s="1"/>
      <c r="H19" s="1"/>
    </row>
    <row r="20" spans="2:8" x14ac:dyDescent="0.25">
      <c r="B20" s="1"/>
      <c r="C20" s="1"/>
      <c r="D20" s="1"/>
      <c r="E20" s="1"/>
      <c r="F20" s="1"/>
      <c r="G20" s="1"/>
      <c r="H20" s="1"/>
    </row>
  </sheetData>
  <mergeCells count="4">
    <mergeCell ref="B2:E2"/>
    <mergeCell ref="C11:E11"/>
    <mergeCell ref="B4:E4"/>
    <mergeCell ref="B9:E9"/>
  </mergeCells>
  <conditionalFormatting sqref="B6:B8">
    <cfRule type="expression" dxfId="4" priority="2">
      <formula>$I6&gt;0</formula>
    </cfRule>
  </conditionalFormatting>
  <conditionalFormatting sqref="B9:E9">
    <cfRule type="expression" dxfId="3" priority="3">
      <formula>$I$9&gt;0</formula>
    </cfRule>
  </conditionalFormatting>
  <conditionalFormatting sqref="C10">
    <cfRule type="cellIs" dxfId="2" priority="6" operator="greaterThan">
      <formula>2</formula>
    </cfRule>
  </conditionalFormatting>
  <conditionalFormatting sqref="C11 F11">
    <cfRule type="expression" dxfId="1" priority="5">
      <formula>$C$10&gt;2</formula>
    </cfRule>
  </conditionalFormatting>
  <conditionalFormatting sqref="C6:E8">
    <cfRule type="expression" dxfId="0" priority="1">
      <formula>$I6&gt;0</formula>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41" r:id="rId3" name="Check Box 21">
              <controlPr defaultSize="0" autoFill="0" autoLine="0" autoPict="0">
                <anchor moveWithCells="1">
                  <from>
                    <xdr:col>2</xdr:col>
                    <xdr:colOff>0</xdr:colOff>
                    <xdr:row>5</xdr:row>
                    <xdr:rowOff>0</xdr:rowOff>
                  </from>
                  <to>
                    <xdr:col>2</xdr:col>
                    <xdr:colOff>2371725</xdr:colOff>
                    <xdr:row>6</xdr:row>
                    <xdr:rowOff>95250</xdr:rowOff>
                  </to>
                </anchor>
              </controlPr>
            </control>
          </mc:Choice>
        </mc:AlternateContent>
        <mc:AlternateContent xmlns:mc="http://schemas.openxmlformats.org/markup-compatibility/2006">
          <mc:Choice Requires="x14">
            <control shapeId="5142" r:id="rId4" name="Check Box 22">
              <controlPr defaultSize="0" autoFill="0" autoLine="0" autoPict="0">
                <anchor moveWithCells="1">
                  <from>
                    <xdr:col>3</xdr:col>
                    <xdr:colOff>0</xdr:colOff>
                    <xdr:row>5</xdr:row>
                    <xdr:rowOff>0</xdr:rowOff>
                  </from>
                  <to>
                    <xdr:col>3</xdr:col>
                    <xdr:colOff>2371725</xdr:colOff>
                    <xdr:row>6</xdr:row>
                    <xdr:rowOff>95250</xdr:rowOff>
                  </to>
                </anchor>
              </controlPr>
            </control>
          </mc:Choice>
        </mc:AlternateContent>
        <mc:AlternateContent xmlns:mc="http://schemas.openxmlformats.org/markup-compatibility/2006">
          <mc:Choice Requires="x14">
            <control shapeId="5143" r:id="rId5" name="Check Box 23">
              <controlPr defaultSize="0" autoFill="0" autoLine="0" autoPict="0">
                <anchor moveWithCells="1">
                  <from>
                    <xdr:col>4</xdr:col>
                    <xdr:colOff>0</xdr:colOff>
                    <xdr:row>5</xdr:row>
                    <xdr:rowOff>0</xdr:rowOff>
                  </from>
                  <to>
                    <xdr:col>4</xdr:col>
                    <xdr:colOff>2371725</xdr:colOff>
                    <xdr:row>6</xdr:row>
                    <xdr:rowOff>95250</xdr:rowOff>
                  </to>
                </anchor>
              </controlPr>
            </control>
          </mc:Choice>
        </mc:AlternateContent>
        <mc:AlternateContent xmlns:mc="http://schemas.openxmlformats.org/markup-compatibility/2006">
          <mc:Choice Requires="x14">
            <control shapeId="5144" r:id="rId6" name="Check Box 24">
              <controlPr defaultSize="0" autoFill="0" autoLine="0" autoPict="0" altText="Nicht repräsentativer Datensatz von &lt;50% der Emissionsquellen">
                <anchor moveWithCells="1">
                  <from>
                    <xdr:col>2</xdr:col>
                    <xdr:colOff>0</xdr:colOff>
                    <xdr:row>6</xdr:row>
                    <xdr:rowOff>0</xdr:rowOff>
                  </from>
                  <to>
                    <xdr:col>2</xdr:col>
                    <xdr:colOff>2371725</xdr:colOff>
                    <xdr:row>7</xdr:row>
                    <xdr:rowOff>95250</xdr:rowOff>
                  </to>
                </anchor>
              </controlPr>
            </control>
          </mc:Choice>
        </mc:AlternateContent>
        <mc:AlternateContent xmlns:mc="http://schemas.openxmlformats.org/markup-compatibility/2006">
          <mc:Choice Requires="x14">
            <control shapeId="5145" r:id="rId7" name="Check Box 25">
              <controlPr defaultSize="0" autoFill="0" autoLine="0" autoPict="0">
                <anchor moveWithCells="1">
                  <from>
                    <xdr:col>3</xdr:col>
                    <xdr:colOff>0</xdr:colOff>
                    <xdr:row>6</xdr:row>
                    <xdr:rowOff>0</xdr:rowOff>
                  </from>
                  <to>
                    <xdr:col>3</xdr:col>
                    <xdr:colOff>2371725</xdr:colOff>
                    <xdr:row>7</xdr:row>
                    <xdr:rowOff>95250</xdr:rowOff>
                  </to>
                </anchor>
              </controlPr>
            </control>
          </mc:Choice>
        </mc:AlternateContent>
        <mc:AlternateContent xmlns:mc="http://schemas.openxmlformats.org/markup-compatibility/2006">
          <mc:Choice Requires="x14">
            <control shapeId="5146" r:id="rId8" name="Check Box 26">
              <controlPr defaultSize="0" autoFill="0" autoLine="0" autoPict="0">
                <anchor moveWithCells="1">
                  <from>
                    <xdr:col>4</xdr:col>
                    <xdr:colOff>0</xdr:colOff>
                    <xdr:row>6</xdr:row>
                    <xdr:rowOff>0</xdr:rowOff>
                  </from>
                  <to>
                    <xdr:col>4</xdr:col>
                    <xdr:colOff>2371725</xdr:colOff>
                    <xdr:row>7</xdr:row>
                    <xdr:rowOff>95250</xdr:rowOff>
                  </to>
                </anchor>
              </controlPr>
            </control>
          </mc:Choice>
        </mc:AlternateContent>
        <mc:AlternateContent xmlns:mc="http://schemas.openxmlformats.org/markup-compatibility/2006">
          <mc:Choice Requires="x14">
            <control shapeId="5147" r:id="rId9" name="Check Box 27">
              <controlPr defaultSize="0" autoFill="0" autoLine="0" autoPict="0">
                <anchor moveWithCells="1">
                  <from>
                    <xdr:col>2</xdr:col>
                    <xdr:colOff>0</xdr:colOff>
                    <xdr:row>7</xdr:row>
                    <xdr:rowOff>0</xdr:rowOff>
                  </from>
                  <to>
                    <xdr:col>2</xdr:col>
                    <xdr:colOff>2371725</xdr:colOff>
                    <xdr:row>8</xdr:row>
                    <xdr:rowOff>95250</xdr:rowOff>
                  </to>
                </anchor>
              </controlPr>
            </control>
          </mc:Choice>
        </mc:AlternateContent>
        <mc:AlternateContent xmlns:mc="http://schemas.openxmlformats.org/markup-compatibility/2006">
          <mc:Choice Requires="x14">
            <control shapeId="5148" r:id="rId10" name="Check Box 28">
              <controlPr defaultSize="0" autoFill="0" autoLine="0" autoPict="0">
                <anchor moveWithCells="1">
                  <from>
                    <xdr:col>3</xdr:col>
                    <xdr:colOff>0</xdr:colOff>
                    <xdr:row>7</xdr:row>
                    <xdr:rowOff>0</xdr:rowOff>
                  </from>
                  <to>
                    <xdr:col>3</xdr:col>
                    <xdr:colOff>2371725</xdr:colOff>
                    <xdr:row>8</xdr:row>
                    <xdr:rowOff>95250</xdr:rowOff>
                  </to>
                </anchor>
              </controlPr>
            </control>
          </mc:Choice>
        </mc:AlternateContent>
        <mc:AlternateContent xmlns:mc="http://schemas.openxmlformats.org/markup-compatibility/2006">
          <mc:Choice Requires="x14">
            <control shapeId="5149" r:id="rId11" name="Check Box 29">
              <controlPr defaultSize="0" autoFill="0" autoLine="0" autoPict="0" altText="Erhebung ist unter 2 Jahre alt">
                <anchor moveWithCells="1">
                  <from>
                    <xdr:col>4</xdr:col>
                    <xdr:colOff>0</xdr:colOff>
                    <xdr:row>7</xdr:row>
                    <xdr:rowOff>0</xdr:rowOff>
                  </from>
                  <to>
                    <xdr:col>4</xdr:col>
                    <xdr:colOff>2371725</xdr:colOff>
                    <xdr:row>8</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B4E0-ED6C-493D-AE0B-DBAAC71196FB}">
  <dimension ref="B1:K4"/>
  <sheetViews>
    <sheetView workbookViewId="0"/>
  </sheetViews>
  <sheetFormatPr baseColWidth="10" defaultColWidth="10.85546875" defaultRowHeight="15" x14ac:dyDescent="0.25"/>
  <cols>
    <col min="1" max="16384" width="10.85546875" style="11"/>
  </cols>
  <sheetData>
    <row r="1" spans="2:11" ht="15.75" thickBot="1" x14ac:dyDescent="0.3"/>
    <row r="2" spans="2:11" ht="16.350000000000001" customHeight="1" x14ac:dyDescent="0.25">
      <c r="B2" s="81" t="s">
        <v>11</v>
      </c>
      <c r="C2" s="82"/>
      <c r="D2" s="82"/>
      <c r="E2" s="82"/>
      <c r="F2" s="82"/>
      <c r="G2" s="82"/>
      <c r="H2" s="82"/>
      <c r="I2" s="82"/>
      <c r="J2" s="82"/>
      <c r="K2" s="83"/>
    </row>
    <row r="3" spans="2:11" ht="14.45" customHeight="1" x14ac:dyDescent="0.25">
      <c r="B3" s="84"/>
      <c r="C3" s="85"/>
      <c r="D3" s="85"/>
      <c r="E3" s="85"/>
      <c r="F3" s="85"/>
      <c r="G3" s="85"/>
      <c r="H3" s="85"/>
      <c r="I3" s="85"/>
      <c r="J3" s="85"/>
      <c r="K3" s="86"/>
    </row>
    <row r="4" spans="2:11" ht="15.75" thickBot="1" x14ac:dyDescent="0.3">
      <c r="B4" s="87"/>
      <c r="C4" s="88"/>
      <c r="D4" s="88"/>
      <c r="E4" s="88"/>
      <c r="F4" s="88"/>
      <c r="G4" s="88"/>
      <c r="H4" s="88"/>
      <c r="I4" s="88"/>
      <c r="J4" s="88"/>
      <c r="K4" s="89"/>
    </row>
  </sheetData>
  <mergeCells count="1">
    <mergeCell ref="B2:K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k 2 V V w F / y Y W l A A A A 9 g A A A B I A H A B D b 2 5 m a W c v U G F j a 2 F n Z S 5 4 b W w g o h g A K K A U A A A A A A A A A A A A A A A A A A A A A A A A A A A A h Y 8 x D o I w G I W v Q r r T l h I T Q 3 7 K o G 6 S m J g Y 1 6 Z U a I B i a L H c z c E j e Q U x i r o 5 v u 9 9 w 3 v 3 6 w 2 y s W 2 C i + q t 7 k y K I k x R o I z s C m 3 K F A 3 u F C 5 R x m E n Z C 1 K F U y y s c l o i x R V z p 0 T Q r z 3 2 M e 4 6 0 v C K I 3 I M d / u Z a V a g T 6 y / i + H 2 l g n j F S I w + E 1 h j M c s R g v K M M U y A w h 1 + Y r s G n v s / 2 B s B o a N / S K F y p c b 4 D M E c j 7 A 3 8 A U E s D B B Q A A g A I A B p N l 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T Z V X K I p H u A 4 A A A A R A A A A E w A c A E Z v c m 1 1 b G F z L 1 N l Y 3 R p b 2 4 x L m 0 g o h g A K K A U A A A A A A A A A A A A A A A A A A A A A A A A A A A A K 0 5 N L s n M z 1 M I h t C G 1 g B Q S w E C L Q A U A A I A C A A a T Z V X A X / J h a U A A A D 2 A A A A E g A A A A A A A A A A A A A A A A A A A A A A Q 2 9 u Z m l n L 1 B h Y 2 t h Z 2 U u e G 1 s U E s B A i 0 A F A A C A A g A G k 2 V V w / K 6 a u k A A A A 6 Q A A A B M A A A A A A A A A A A A A A A A A 8 Q A A A F t D b 2 5 0 Z W 5 0 X 1 R 5 c G V z X S 5 4 b W x Q S w E C L Q A U A A I A C A A a T Z V 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B x z C U f / S E K 2 P t r Y 8 R w F P w A A A A A C A A A A A A A Q Z g A A A A E A A C A A A A A b q 7 d S R d v Q P H s p k 4 J p d F Z v / O g Q + c / 1 a t 2 m 9 T D A L h i b U A A A A A A O g A A A A A I A A C A A A A A A Y R F P I V B j Q H / F 5 t 4 w M g z h Z p I 6 1 l n C I x x f D F R i X M K v 2 V A A A A D 4 Z 0 U K C t L p N w r i Z t I o p 5 y V L q w B 7 b J L Z z 6 E y z 1 0 Y z B 4 + T m u c X m 3 U h / O P U 1 F 6 Z N s T S l 2 y r z U m s z U c j W g n d R N O L h b C 7 T 6 t M w v C K J b z 9 K Z 6 p 2 q q 0 A A A A D F N g o R m E K I g Z I x 5 x w 5 6 k U e 6 r O 6 i e y p 5 O U Y f g k z y q P V O T M i x u 0 + I y c 2 b C V n G j O O j f h A z A P r 3 k e f t a / m i E x O T u l m < / D a t a M a s h u p > 
</file>

<file path=customXml/itemProps1.xml><?xml version="1.0" encoding="utf-8"?>
<ds:datastoreItem xmlns:ds="http://schemas.openxmlformats.org/officeDocument/2006/customXml" ds:itemID="{D525D0CF-D4C3-4B0C-AE59-5363650C00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Verbundene Einheit</vt:lpstr>
      <vt:lpstr>Wesentlichkeit</vt:lpstr>
      <vt:lpstr>Datenunsicherheit</vt:lpstr>
      <vt:lpstr>Verbesserungsvorschläge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BayCalc THG-Bilanzierungstool</dc:title>
  <dc:subject>Treibhausgasbilanzierung</dc:subject>
  <dc:creator>Manfred Sargl</dc:creator>
  <cp:keywords>Treibhausgas, CO2, THG, Bilanzierung, Kalkulation</cp:keywords>
  <dc:description>Dieses Kalkulationstool dient der THG- Bilanzierung gemäß der BayCalc-Richtline</dc:description>
  <cp:lastModifiedBy>hswt</cp:lastModifiedBy>
  <cp:revision/>
  <cp:lastPrinted>2023-05-21T18:28:58Z</cp:lastPrinted>
  <dcterms:created xsi:type="dcterms:W3CDTF">2022-04-11T10:44:53Z</dcterms:created>
  <dcterms:modified xsi:type="dcterms:W3CDTF">2025-12-01T08:04:59Z</dcterms:modified>
  <cp:category>Kalkulationstool</cp:category>
  <cp:contentStatus>Betaversion</cp:contentStatus>
</cp:coreProperties>
</file>